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petla\Desktop\PrintableData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Sheet1!$A$1:$Q$29</definedName>
  </definedNames>
  <calcPr calcId="162913"/>
</workbook>
</file>

<file path=xl/calcChain.xml><?xml version="1.0" encoding="utf-8"?>
<calcChain xmlns="http://schemas.openxmlformats.org/spreadsheetml/2006/main">
  <c r="O24" i="1" l="1"/>
  <c r="I24" i="1"/>
  <c r="D24" i="1" l="1"/>
  <c r="C24" i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5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  <c r="E24" i="1"/>
  <c r="P24" i="1"/>
  <c r="L24" i="1"/>
  <c r="M24" i="1" s="1"/>
  <c r="J24" i="1"/>
  <c r="K24" i="1" s="1"/>
  <c r="F24" i="1"/>
  <c r="G24" i="1" s="1"/>
  <c r="Q24" i="1" l="1"/>
</calcChain>
</file>

<file path=xl/comments1.xml><?xml version="1.0" encoding="utf-8"?>
<comments xmlns="http://schemas.openxmlformats.org/spreadsheetml/2006/main">
  <authors>
    <author>ZachMosher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ZachMosher: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ZachMosher: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ZachMosher: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<sst xmlns="http://schemas.openxmlformats.org/spreadsheetml/2006/main" count="98" uniqueCount="49">
  <si>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</si>
  <si>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</si>
  <si>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</si>
  <si>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</si>
  <si>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</si>
  <si>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</si>
  <si>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</si>
  <si>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</si>
  <si>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</si>
  <si>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</si>
  <si>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</si>
  <si>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</si>
  <si>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</si>
  <si>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</si>
  <si>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</si>
  <si>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</si>
  <si>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</si>
  <si>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</si>
  <si>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</si>
  <si>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</si>
  <si>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</si>
  <si>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No high school degree</t>
  </si>
  <si>
    <t>High school graduate</t>
  </si>
  <si>
    <t>Associates degree</t>
  </si>
  <si>
    <t>Bachelor's degree</t>
  </si>
  <si>
    <t>Graduate or professional</t>
  </si>
  <si>
    <t>Population 25 and over</t>
  </si>
  <si>
    <t xml:space="preserve">% of Total </t>
  </si>
  <si>
    <t>% of Total</t>
  </si>
  <si>
    <t>LCRPC
Lincoln County Regional Planning Commission</t>
  </si>
  <si>
    <t>Education Attainment, By Town, in 2015 (Population 25 years and over)</t>
  </si>
  <si>
    <t>* Source: American Community Survey, 2015 5yr Estimate</t>
  </si>
  <si>
    <t>Please direct questions or comments to Harold Spetla at hspetla@lcrpc.org or (207) 882-5986.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</si>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</sst>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[$-409]mmmm\ d\,\ yyyy;@"/>
    <numFmt numFmtId="166" formatCode="0.0%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1"/>
      </bottom>
      <diagonal/>
    </border>
  </borders>
  <cellStyleXfs count="68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26" fillId="21" borderId="2" applyNumberFormat="0" applyAlignment="0" applyProtection="0"/>
    <xf numFmtId="0" fontId="2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 horizontal="left" vertical="top" wrapText="1"/>
    </xf>
    <xf numFmtId="0" fontId="3" fillId="26" borderId="0"/>
    <xf numFmtId="0" fontId="3" fillId="26" borderId="0"/>
    <xf numFmtId="0" fontId="29" fillId="0" borderId="0">
      <alignment horizontal="right" vertical="center" wrapText="1"/>
    </xf>
    <xf numFmtId="0" fontId="29" fillId="0" borderId="0" applyAlignment="0">
      <alignment vertical="center" wrapText="1"/>
    </xf>
    <xf numFmtId="0" fontId="7" fillId="27" borderId="0" applyFill="0">
      <alignment vertical="top" wrapText="1"/>
    </xf>
    <xf numFmtId="165" fontId="8" fillId="22" borderId="3" applyFill="0">
      <alignment horizontal="center" vertical="top"/>
    </xf>
    <xf numFmtId="0" fontId="9" fillId="23" borderId="0">
      <alignment horizontal="center" vertical="center" wrapText="1"/>
    </xf>
    <xf numFmtId="0" fontId="5" fillId="27" borderId="4" applyFill="0">
      <alignment vertical="center" wrapText="1"/>
    </xf>
    <xf numFmtId="0" fontId="5" fillId="27" borderId="4" applyFont="0" applyFill="0" applyBorder="0">
      <alignment vertical="center" wrapText="1"/>
    </xf>
    <xf numFmtId="0" fontId="4" fillId="22" borderId="3" applyFill="0"/>
    <xf numFmtId="0" fontId="30" fillId="0" borderId="0" applyFill="0">
      <alignment horizontal="left" vertical="center" wrapText="1"/>
    </xf>
    <xf numFmtId="0" fontId="31" fillId="27" borderId="0" applyFill="0"/>
    <xf numFmtId="164" fontId="3" fillId="22" borderId="5" applyFill="0">
      <alignment horizontal="right" vertical="center"/>
    </xf>
    <xf numFmtId="0" fontId="6" fillId="22" borderId="0" applyFill="0">
      <alignment horizontal="left" vertical="center"/>
    </xf>
    <xf numFmtId="0" fontId="3" fillId="27" borderId="6" applyFill="0">
      <alignment horizontal="left" vertical="top" wrapText="1"/>
    </xf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0" fontId="25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0" borderId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1" fillId="2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 applyBorder="1"/>
    <xf numFmtId="0" fontId="0" fillId="0" borderId="16" xfId="0" applyFont="1" applyBorder="1"/>
    <xf numFmtId="0" fontId="0" fillId="0" borderId="18" xfId="0" applyFont="1" applyBorder="1"/>
    <xf numFmtId="0" fontId="0" fillId="0" borderId="23" xfId="0" applyFont="1" applyBorder="1"/>
    <xf numFmtId="0" fontId="34" fillId="0" borderId="0" xfId="0" applyFont="1" applyAlignment="1">
      <alignment vertical="center" wrapText="1"/>
    </xf>
    <xf numFmtId="0" fontId="0" fillId="28" borderId="14" xfId="0" applyFont="1" applyFill="1" applyBorder="1"/>
    <xf numFmtId="0" fontId="33" fillId="28" borderId="14" xfId="0" applyFont="1" applyFill="1" applyBorder="1" applyAlignment="1">
      <alignment horizontal="center" vertical="center"/>
    </xf>
    <xf numFmtId="0" fontId="0" fillId="28" borderId="15" xfId="0" applyFont="1" applyFill="1" applyBorder="1"/>
    <xf numFmtId="0" fontId="0" fillId="0" borderId="0" xfId="0" applyBorder="1"/>
    <xf numFmtId="0" fontId="0" fillId="29" borderId="18" xfId="0" applyFont="1" applyFill="1" applyBorder="1"/>
    <xf numFmtId="166" fontId="0" fillId="29" borderId="0" xfId="0" applyNumberFormat="1" applyFont="1" applyFill="1" applyBorder="1"/>
    <xf numFmtId="166" fontId="0" fillId="0" borderId="0" xfId="0" applyNumberFormat="1" applyFont="1" applyBorder="1"/>
    <xf numFmtId="166" fontId="1" fillId="29" borderId="24" xfId="0" applyNumberFormat="1" applyFont="1" applyFill="1" applyBorder="1"/>
    <xf numFmtId="3" fontId="1" fillId="29" borderId="25" xfId="0" applyNumberFormat="1" applyFont="1" applyFill="1" applyBorder="1"/>
    <xf numFmtId="166" fontId="1" fillId="29" borderId="26" xfId="0" applyNumberFormat="1" applyFont="1" applyFill="1" applyBorder="1"/>
    <xf numFmtId="3" fontId="0" fillId="29" borderId="28" xfId="0" applyNumberFormat="1" applyFont="1" applyFill="1" applyBorder="1"/>
    <xf numFmtId="0" fontId="0" fillId="29" borderId="29" xfId="0" applyFont="1" applyFill="1" applyBorder="1"/>
    <xf numFmtId="166" fontId="0" fillId="29" borderId="27" xfId="0" applyNumberFormat="1" applyFont="1" applyFill="1" applyBorder="1"/>
    <xf numFmtId="3" fontId="0" fillId="0" borderId="30" xfId="0" applyNumberFormat="1" applyFont="1" applyBorder="1"/>
    <xf numFmtId="3" fontId="0" fillId="29" borderId="30" xfId="0" applyNumberFormat="1" applyFont="1" applyFill="1" applyBorder="1"/>
    <xf numFmtId="0" fontId="1" fillId="28" borderId="26" xfId="0" applyFont="1" applyFill="1" applyBorder="1" applyAlignment="1">
      <alignment horizontal="left" vertical="center"/>
    </xf>
    <xf numFmtId="3" fontId="1" fillId="29" borderId="31" xfId="0" applyNumberFormat="1" applyFont="1" applyFill="1" applyBorder="1"/>
    <xf numFmtId="166" fontId="1" fillId="29" borderId="25" xfId="0" applyNumberFormat="1" applyFont="1" applyFill="1" applyBorder="1"/>
    <xf numFmtId="0" fontId="1" fillId="28" borderId="25" xfId="0" applyFont="1" applyFill="1" applyBorder="1" applyAlignment="1">
      <alignment horizontal="left" vertical="center"/>
    </xf>
    <xf numFmtId="0" fontId="1" fillId="28" borderId="18" xfId="0" applyFont="1" applyFill="1" applyBorder="1" applyAlignment="1">
      <alignment horizontal="center" vertical="center" wrapText="1"/>
    </xf>
    <xf numFmtId="0" fontId="1" fillId="28" borderId="19" xfId="0" applyFont="1" applyFill="1" applyBorder="1" applyAlignment="1"/>
    <xf numFmtId="0" fontId="1" fillId="28" borderId="19" xfId="0" applyFont="1" applyFill="1" applyBorder="1" applyAlignment="1">
      <alignment horizontal="center" vertical="center" wrapText="1"/>
    </xf>
    <xf numFmtId="0" fontId="1" fillId="28" borderId="22" xfId="0" applyFont="1" applyFill="1" applyBorder="1" applyAlignment="1">
      <alignment horizontal="center" vertical="center" wrapText="1"/>
    </xf>
    <xf numFmtId="0" fontId="1" fillId="28" borderId="2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8" borderId="17" xfId="0" applyFont="1" applyFill="1" applyBorder="1" applyAlignment="1">
      <alignment horizontal="center" vertical="center" wrapText="1"/>
    </xf>
    <xf numFmtId="0" fontId="1" fillId="28" borderId="17" xfId="0" applyFont="1" applyFill="1" applyBorder="1" applyAlignment="1"/>
    <xf numFmtId="10" fontId="1" fillId="28" borderId="16" xfId="0" applyNumberFormat="1" applyFont="1" applyFill="1" applyBorder="1" applyAlignment="1">
      <alignment horizontal="center" vertical="center" wrapText="1"/>
    </xf>
    <xf numFmtId="10" fontId="1" fillId="28" borderId="17" xfId="0" applyNumberFormat="1" applyFont="1" applyFill="1" applyBorder="1" applyAlignment="1"/>
    <xf numFmtId="10" fontId="0" fillId="28" borderId="17" xfId="0" applyNumberFormat="1" applyFill="1" applyBorder="1" applyAlignment="1"/>
    <xf numFmtId="0" fontId="0" fillId="28" borderId="17" xfId="0" applyFill="1" applyBorder="1" applyAlignment="1">
      <alignment horizontal="center" vertical="center" wrapText="1"/>
    </xf>
    <xf numFmtId="0" fontId="1" fillId="28" borderId="0" xfId="0" applyFont="1" applyFill="1" applyBorder="1" applyAlignment="1">
      <alignment horizontal="center" vertical="center" wrapText="1"/>
    </xf>
    <xf numFmtId="0" fontId="1" fillId="28" borderId="21" xfId="0" applyFont="1" applyFill="1" applyBorder="1" applyAlignment="1"/>
    <xf numFmtId="0" fontId="1" fillId="28" borderId="27" xfId="0" applyFont="1" applyFill="1" applyBorder="1" applyAlignment="1">
      <alignment horizontal="left" vertical="center"/>
    </xf>
    <xf numFmtId="0" fontId="1" fillId="28" borderId="0" xfId="0" applyFont="1" applyFill="1" applyBorder="1" applyAlignment="1">
      <alignment horizontal="left" vertical="center"/>
    </xf>
    <xf numFmtId="0" fontId="1" fillId="28" borderId="29" xfId="0" applyFont="1" applyFill="1" applyBorder="1" applyAlignment="1">
      <alignment horizontal="left" vertical="center"/>
    </xf>
    <xf numFmtId="0" fontId="1" fillId="28" borderId="18" xfId="0" applyFont="1" applyFill="1" applyBorder="1" applyAlignment="1">
      <alignment horizontal="left" vertical="center"/>
    </xf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oc_heading" xfId="46"/>
    <cellStyle name="eps.under_table" xfId="47"/>
    <cellStyle name="Explanatory Text 2" xfId="48"/>
    <cellStyle name="Followed Hyperlink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8"/>
    <cellStyle name="Neutral 3" xfId="57"/>
    <cellStyle name="Normal" xfId="0" builtinId="0"/>
    <cellStyle name="Normal 2" xfId="59"/>
    <cellStyle name="Normal 3" xfId="1"/>
    <cellStyle name="Note 2" xfId="61"/>
    <cellStyle name="Note 3" xfId="60"/>
    <cellStyle name="Output 2" xfId="62"/>
    <cellStyle name="Percent 2" xfId="64"/>
    <cellStyle name="Percent 3" xfId="63"/>
    <cellStyle name="Title 2" xfId="65"/>
    <cellStyle name="Total 2" xfId="66"/>
    <cellStyle name="Warning Text 2" xfId="67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right style="medium">
          <color indexed="64"/>
        </right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Q23" totalsRowShown="0" tableBorderDxfId="16">
  <autoFilter ref="B4:Q23"/>
  <sortState ref="B5:Q23">
    <sortCondition ref="B4:B23"/>
  </sortState>
  <tableColumns count="16">
    <tableColumn id="1" name="Column1" dataDxfId="6"/>
    <tableColumn id="2" name="Column2" dataDxfId="7"/>
    <tableColumn id="3" name="Column3" dataDxfId="15"/>
    <tableColumn id="4" name="Column4" dataDxfId="14">
      <calculatedColumnFormula>D5/C5</calculatedColumnFormula>
    </tableColumn>
    <tableColumn id="5" name="Column5" dataDxfId="13"/>
    <tableColumn id="6" name="Column6" dataDxfId="5">
      <calculatedColumnFormula>F5/C5</calculatedColumnFormula>
    </tableColumn>
    <tableColumn id="7" name="Column7" dataDxfId="3"/>
    <tableColumn id="8" name="Column8" dataDxfId="4"/>
    <tableColumn id="9" name="Column9" dataDxfId="12"/>
    <tableColumn id="10" name="Column10" dataDxfId="11">
      <calculatedColumnFormula>J5/C5</calculatedColumnFormula>
    </tableColumn>
    <tableColumn id="11" name="Column11" dataDxfId="10"/>
    <tableColumn id="12" name="Column12" dataDxfId="2">
      <calculatedColumnFormula>L5/C5</calculatedColumnFormula>
    </tableColumn>
    <tableColumn id="13" name="Column13" dataDxfId="0"/>
    <tableColumn id="14" name="Column14" dataDxfId="1"/>
    <tableColumn id="15" name="Column15" dataDxfId="9"/>
    <tableColumn id="16" name="Column16" dataDxfId="8">
      <calculatedColumnFormula>P5/C5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9"/>
  <sheetViews>
    <sheetView tabSelected="1" view="pageBreakPreview" topLeftCell="B1" zoomScaleNormal="100" zoomScaleSheetLayoutView="100" workbookViewId="0">
      <selection activeCell="J27" sqref="J27"/>
    </sheetView>
  </sheetViews>
  <sheetFormatPr defaultRowHeight="15" x14ac:dyDescent="0.25"/>
  <cols>
    <col min="2" max="2" width="19.5703125" customWidth="1"/>
    <col min="3" max="6" width="15.7109375" customWidth="1"/>
    <col min="7" max="7" width="17" customWidth="1"/>
    <col min="8" max="15" width="15.7109375" customWidth="1"/>
    <col min="16" max="16" width="14.42578125" customWidth="1"/>
    <col min="17" max="17" width="17.7109375" customWidth="1"/>
    <col min="18" max="18" width="14.140625" customWidth="1"/>
  </cols>
  <sheetData>
    <row r="1" spans="2:19" ht="31.5" customHeight="1" x14ac:dyDescent="0.25">
      <c r="B1" s="31" t="s">
        <v>30</v>
      </c>
      <c r="C1" s="31"/>
      <c r="D1" s="31"/>
      <c r="E1" s="31"/>
      <c r="F1" s="31"/>
      <c r="G1" s="31"/>
      <c r="H1" s="31" t="s">
        <v>30</v>
      </c>
      <c r="I1" s="31"/>
      <c r="J1" s="31"/>
      <c r="K1" s="31"/>
      <c r="L1" s="31"/>
      <c r="M1" s="31"/>
      <c r="N1" s="31" t="s">
        <v>30</v>
      </c>
      <c r="O1" s="31"/>
      <c r="P1" s="31"/>
      <c r="Q1" s="31"/>
      <c r="R1" s="31"/>
      <c r="S1" s="31"/>
    </row>
    <row r="2" spans="2:19" ht="15" customHeight="1" x14ac:dyDescent="0.25">
      <c r="B2" s="6"/>
      <c r="C2" s="28" t="s">
        <v>26</v>
      </c>
      <c r="D2" s="40" t="s">
        <v>21</v>
      </c>
      <c r="E2" s="33" t="s">
        <v>27</v>
      </c>
      <c r="F2" s="25" t="s">
        <v>22</v>
      </c>
      <c r="G2" s="36" t="s">
        <v>27</v>
      </c>
      <c r="H2" s="6"/>
      <c r="I2" s="28" t="s">
        <v>26</v>
      </c>
      <c r="J2" s="25" t="s">
        <v>23</v>
      </c>
      <c r="K2" s="36" t="s">
        <v>28</v>
      </c>
      <c r="L2" s="25" t="s">
        <v>24</v>
      </c>
      <c r="M2" s="33" t="s">
        <v>27</v>
      </c>
      <c r="N2" s="6"/>
      <c r="O2" s="28" t="s">
        <v>26</v>
      </c>
      <c r="P2" s="25" t="s">
        <v>25</v>
      </c>
      <c r="Q2" s="33" t="s">
        <v>27</v>
      </c>
    </row>
    <row r="3" spans="2:19" ht="42" customHeight="1" x14ac:dyDescent="0.25">
      <c r="B3" s="7" t="s">
        <v>0</v>
      </c>
      <c r="C3" s="29"/>
      <c r="D3" s="41"/>
      <c r="E3" s="35"/>
      <c r="F3" s="26"/>
      <c r="G3" s="37"/>
      <c r="H3" s="7" t="s">
        <v>0</v>
      </c>
      <c r="I3" s="29"/>
      <c r="J3" s="26"/>
      <c r="K3" s="38"/>
      <c r="L3" s="27"/>
      <c r="M3" s="39"/>
      <c r="N3" s="7" t="s">
        <v>0</v>
      </c>
      <c r="O3" s="29"/>
      <c r="P3" s="27"/>
      <c r="Q3" s="34"/>
    </row>
    <row r="4" spans="2:19" x14ac:dyDescent="0.25">
      <c r="B4" s="8" t="s">
        <v>33</v>
      </c>
      <c r="C4" s="4" t="s">
        <v>34</v>
      </c>
      <c r="D4" s="1" t="s">
        <v>35</v>
      </c>
      <c r="E4" s="2" t="s">
        <v>36</v>
      </c>
      <c r="F4" s="3" t="s">
        <v>37</v>
      </c>
      <c r="G4" s="2" t="s">
        <v>38</v>
      </c>
      <c r="H4" s="8" t="s">
        <v>39</v>
      </c>
      <c r="I4" s="4" t="s">
        <v>40</v>
      </c>
      <c r="J4" s="3" t="s">
        <v>41</v>
      </c>
      <c r="K4" s="2" t="s">
        <v>42</v>
      </c>
      <c r="L4" s="3" t="s">
        <v>43</v>
      </c>
      <c r="M4" s="2" t="s">
        <v>44</v>
      </c>
      <c r="N4" s="8" t="s">
        <v>45</v>
      </c>
      <c r="O4" s="4" t="s">
        <v>46</v>
      </c>
      <c r="P4" s="3" t="s">
        <v>47</v>
      </c>
      <c r="Q4" s="9" t="s">
        <v>48</v>
      </c>
    </row>
    <row r="5" spans="2:19" x14ac:dyDescent="0.25">
      <c r="B5" s="42" t="s">
        <v>1</v>
      </c>
      <c r="C5" s="16">
        <v>481</v>
      </c>
      <c r="D5" s="17">
        <v>22</v>
      </c>
      <c r="E5" s="18">
        <f t="shared" ref="E5:E23" si="0">D5/C5</f>
        <v>4.5738045738045741E-2</v>
      </c>
      <c r="F5" s="17">
        <v>158</v>
      </c>
      <c r="G5" s="18">
        <f t="shared" ref="G5:G23" si="1">F5/C5</f>
        <v>0.3284823284823285</v>
      </c>
      <c r="H5" s="44" t="s">
        <v>1</v>
      </c>
      <c r="I5" s="16">
        <v>481</v>
      </c>
      <c r="J5" s="17">
        <v>37</v>
      </c>
      <c r="K5" s="18">
        <f t="shared" ref="K5:K23" si="2">J5/C5</f>
        <v>7.6923076923076927E-2</v>
      </c>
      <c r="L5" s="17">
        <v>23</v>
      </c>
      <c r="M5" s="18">
        <f t="shared" ref="M5:M23" si="3">L5/C5</f>
        <v>4.781704781704782E-2</v>
      </c>
      <c r="N5" s="44" t="s">
        <v>1</v>
      </c>
      <c r="O5" s="16">
        <v>481</v>
      </c>
      <c r="P5" s="17">
        <v>21</v>
      </c>
      <c r="Q5" s="18">
        <f t="shared" ref="Q5:Q23" si="4">P5/C5</f>
        <v>4.3659043659043661E-2</v>
      </c>
    </row>
    <row r="6" spans="2:19" x14ac:dyDescent="0.25">
      <c r="B6" s="43" t="s">
        <v>2</v>
      </c>
      <c r="C6" s="19">
        <v>2424</v>
      </c>
      <c r="D6" s="3">
        <v>87</v>
      </c>
      <c r="E6" s="12">
        <f t="shared" si="0"/>
        <v>3.5891089108910888E-2</v>
      </c>
      <c r="F6" s="3">
        <v>664</v>
      </c>
      <c r="G6" s="12">
        <f t="shared" si="1"/>
        <v>0.27392739273927391</v>
      </c>
      <c r="H6" s="45" t="s">
        <v>2</v>
      </c>
      <c r="I6" s="19">
        <v>2424</v>
      </c>
      <c r="J6" s="3">
        <v>272</v>
      </c>
      <c r="K6" s="12">
        <f t="shared" si="2"/>
        <v>0.11221122112211221</v>
      </c>
      <c r="L6" s="3">
        <v>120</v>
      </c>
      <c r="M6" s="12">
        <f t="shared" si="3"/>
        <v>4.9504950495049507E-2</v>
      </c>
      <c r="N6" s="45" t="s">
        <v>2</v>
      </c>
      <c r="O6" s="19">
        <v>2424</v>
      </c>
      <c r="P6" s="3">
        <v>117</v>
      </c>
      <c r="Q6" s="12">
        <f t="shared" si="4"/>
        <v>4.8267326732673269E-2</v>
      </c>
    </row>
    <row r="7" spans="2:19" x14ac:dyDescent="0.25">
      <c r="B7" s="43" t="s">
        <v>3</v>
      </c>
      <c r="C7" s="20">
        <v>1626</v>
      </c>
      <c r="D7" s="10">
        <v>100</v>
      </c>
      <c r="E7" s="11">
        <f t="shared" si="0"/>
        <v>6.1500615006150061E-2</v>
      </c>
      <c r="F7" s="10">
        <v>520</v>
      </c>
      <c r="G7" s="11">
        <f t="shared" si="1"/>
        <v>0.31980319803198032</v>
      </c>
      <c r="H7" s="45" t="s">
        <v>3</v>
      </c>
      <c r="I7" s="20">
        <v>1626</v>
      </c>
      <c r="J7" s="10">
        <v>86</v>
      </c>
      <c r="K7" s="11">
        <f t="shared" si="2"/>
        <v>5.2890528905289051E-2</v>
      </c>
      <c r="L7" s="10">
        <v>68</v>
      </c>
      <c r="M7" s="11">
        <f t="shared" si="3"/>
        <v>4.1820418204182044E-2</v>
      </c>
      <c r="N7" s="45" t="s">
        <v>3</v>
      </c>
      <c r="O7" s="20">
        <v>1626</v>
      </c>
      <c r="P7" s="10">
        <v>66</v>
      </c>
      <c r="Q7" s="11">
        <f t="shared" si="4"/>
        <v>4.0590405904059039E-2</v>
      </c>
    </row>
    <row r="8" spans="2:19" x14ac:dyDescent="0.25">
      <c r="B8" s="43" t="s">
        <v>4</v>
      </c>
      <c r="C8" s="19">
        <v>664</v>
      </c>
      <c r="D8" s="3">
        <v>44</v>
      </c>
      <c r="E8" s="12">
        <f t="shared" si="0"/>
        <v>6.6265060240963861E-2</v>
      </c>
      <c r="F8" s="3">
        <v>192</v>
      </c>
      <c r="G8" s="12">
        <f t="shared" si="1"/>
        <v>0.28915662650602408</v>
      </c>
      <c r="H8" s="45" t="s">
        <v>4</v>
      </c>
      <c r="I8" s="19">
        <v>664</v>
      </c>
      <c r="J8" s="3">
        <v>37</v>
      </c>
      <c r="K8" s="12">
        <f t="shared" si="2"/>
        <v>5.5722891566265059E-2</v>
      </c>
      <c r="L8" s="3">
        <v>50</v>
      </c>
      <c r="M8" s="12">
        <f t="shared" si="3"/>
        <v>7.5301204819277115E-2</v>
      </c>
      <c r="N8" s="45" t="s">
        <v>4</v>
      </c>
      <c r="O8" s="19">
        <v>664</v>
      </c>
      <c r="P8" s="3">
        <v>40</v>
      </c>
      <c r="Q8" s="12">
        <f t="shared" si="4"/>
        <v>6.0240963855421686E-2</v>
      </c>
    </row>
    <row r="9" spans="2:19" x14ac:dyDescent="0.25">
      <c r="B9" s="43" t="s">
        <v>5</v>
      </c>
      <c r="C9" s="20">
        <v>2316</v>
      </c>
      <c r="D9" s="10">
        <v>58</v>
      </c>
      <c r="E9" s="11">
        <f t="shared" si="0"/>
        <v>2.5043177892918825E-2</v>
      </c>
      <c r="F9" s="10">
        <v>829</v>
      </c>
      <c r="G9" s="11">
        <f t="shared" si="1"/>
        <v>0.35794473229706392</v>
      </c>
      <c r="H9" s="45" t="s">
        <v>5</v>
      </c>
      <c r="I9" s="20">
        <v>2316</v>
      </c>
      <c r="J9" s="10">
        <v>181</v>
      </c>
      <c r="K9" s="11">
        <f t="shared" si="2"/>
        <v>7.8151986183074271E-2</v>
      </c>
      <c r="L9" s="10">
        <v>124</v>
      </c>
      <c r="M9" s="11">
        <f t="shared" si="3"/>
        <v>5.3540587219343697E-2</v>
      </c>
      <c r="N9" s="45" t="s">
        <v>5</v>
      </c>
      <c r="O9" s="20">
        <v>2316</v>
      </c>
      <c r="P9" s="10">
        <v>93</v>
      </c>
      <c r="Q9" s="11">
        <f t="shared" si="4"/>
        <v>4.0155440414507769E-2</v>
      </c>
    </row>
    <row r="10" spans="2:19" x14ac:dyDescent="0.25">
      <c r="B10" s="43" t="s">
        <v>6</v>
      </c>
      <c r="C10" s="19">
        <v>1534</v>
      </c>
      <c r="D10" s="3">
        <v>99</v>
      </c>
      <c r="E10" s="12">
        <f t="shared" si="0"/>
        <v>6.4537157757496744E-2</v>
      </c>
      <c r="F10" s="3">
        <v>314</v>
      </c>
      <c r="G10" s="12">
        <f t="shared" si="1"/>
        <v>0.2046936114732725</v>
      </c>
      <c r="H10" s="45" t="s">
        <v>6</v>
      </c>
      <c r="I10" s="19">
        <v>1534</v>
      </c>
      <c r="J10" s="3">
        <v>106</v>
      </c>
      <c r="K10" s="12">
        <f t="shared" si="2"/>
        <v>6.9100391134289438E-2</v>
      </c>
      <c r="L10" s="3">
        <v>88</v>
      </c>
      <c r="M10" s="12">
        <f t="shared" si="3"/>
        <v>5.736636245110821E-2</v>
      </c>
      <c r="N10" s="45" t="s">
        <v>6</v>
      </c>
      <c r="O10" s="19">
        <v>1534</v>
      </c>
      <c r="P10" s="3">
        <v>92</v>
      </c>
      <c r="Q10" s="12">
        <f t="shared" si="4"/>
        <v>5.9973924380704043E-2</v>
      </c>
    </row>
    <row r="11" spans="2:19" x14ac:dyDescent="0.25">
      <c r="B11" s="43" t="s">
        <v>7</v>
      </c>
      <c r="C11" s="20">
        <v>1355</v>
      </c>
      <c r="D11" s="10">
        <v>104</v>
      </c>
      <c r="E11" s="11">
        <f t="shared" si="0"/>
        <v>7.6752767527675278E-2</v>
      </c>
      <c r="F11" s="10">
        <v>470</v>
      </c>
      <c r="G11" s="11">
        <f t="shared" si="1"/>
        <v>0.34686346863468637</v>
      </c>
      <c r="H11" s="45" t="s">
        <v>7</v>
      </c>
      <c r="I11" s="20">
        <v>1355</v>
      </c>
      <c r="J11" s="10">
        <v>135</v>
      </c>
      <c r="K11" s="11">
        <f t="shared" si="2"/>
        <v>9.9630996309963096E-2</v>
      </c>
      <c r="L11" s="10">
        <v>62</v>
      </c>
      <c r="M11" s="11">
        <f t="shared" si="3"/>
        <v>4.5756457564575644E-2</v>
      </c>
      <c r="N11" s="45" t="s">
        <v>7</v>
      </c>
      <c r="O11" s="20">
        <v>1355</v>
      </c>
      <c r="P11" s="10">
        <v>39</v>
      </c>
      <c r="Q11" s="11">
        <f t="shared" si="4"/>
        <v>2.8782287822878228E-2</v>
      </c>
    </row>
    <row r="12" spans="2:19" x14ac:dyDescent="0.25">
      <c r="B12" s="43" t="s">
        <v>8</v>
      </c>
      <c r="C12" s="19">
        <v>870</v>
      </c>
      <c r="D12" s="3">
        <v>46</v>
      </c>
      <c r="E12" s="12">
        <f t="shared" si="0"/>
        <v>5.2873563218390804E-2</v>
      </c>
      <c r="F12" s="3">
        <v>215</v>
      </c>
      <c r="G12" s="12">
        <f t="shared" si="1"/>
        <v>0.2471264367816092</v>
      </c>
      <c r="H12" s="45" t="s">
        <v>8</v>
      </c>
      <c r="I12" s="19">
        <v>870</v>
      </c>
      <c r="J12" s="3">
        <v>93</v>
      </c>
      <c r="K12" s="12">
        <f t="shared" si="2"/>
        <v>0.10689655172413794</v>
      </c>
      <c r="L12" s="3">
        <v>42</v>
      </c>
      <c r="M12" s="12">
        <f t="shared" si="3"/>
        <v>4.8275862068965517E-2</v>
      </c>
      <c r="N12" s="45" t="s">
        <v>8</v>
      </c>
      <c r="O12" s="19">
        <v>870</v>
      </c>
      <c r="P12" s="3">
        <v>42</v>
      </c>
      <c r="Q12" s="12">
        <f t="shared" si="4"/>
        <v>4.8275862068965517E-2</v>
      </c>
    </row>
    <row r="13" spans="2:19" x14ac:dyDescent="0.25">
      <c r="B13" s="43" t="s">
        <v>9</v>
      </c>
      <c r="C13" s="20">
        <v>1888</v>
      </c>
      <c r="D13" s="10">
        <v>175</v>
      </c>
      <c r="E13" s="11">
        <f t="shared" si="0"/>
        <v>9.2690677966101698E-2</v>
      </c>
      <c r="F13" s="10">
        <v>614</v>
      </c>
      <c r="G13" s="11">
        <f t="shared" si="1"/>
        <v>0.32521186440677968</v>
      </c>
      <c r="H13" s="45" t="s">
        <v>9</v>
      </c>
      <c r="I13" s="20">
        <v>1888</v>
      </c>
      <c r="J13" s="10">
        <v>195</v>
      </c>
      <c r="K13" s="11">
        <f t="shared" si="2"/>
        <v>0.10328389830508475</v>
      </c>
      <c r="L13" s="10">
        <v>80</v>
      </c>
      <c r="M13" s="11">
        <f t="shared" si="3"/>
        <v>4.2372881355932202E-2</v>
      </c>
      <c r="N13" s="45" t="s">
        <v>9</v>
      </c>
      <c r="O13" s="20">
        <v>1888</v>
      </c>
      <c r="P13" s="10">
        <v>58</v>
      </c>
      <c r="Q13" s="11">
        <f t="shared" si="4"/>
        <v>3.0720338983050849E-2</v>
      </c>
    </row>
    <row r="14" spans="2:19" x14ac:dyDescent="0.25">
      <c r="B14" s="43" t="s">
        <v>10</v>
      </c>
      <c r="C14" s="19">
        <v>27</v>
      </c>
      <c r="D14" s="3">
        <v>2</v>
      </c>
      <c r="E14" s="12">
        <f t="shared" si="0"/>
        <v>7.407407407407407E-2</v>
      </c>
      <c r="F14" s="3">
        <v>10</v>
      </c>
      <c r="G14" s="12">
        <f t="shared" si="1"/>
        <v>0.37037037037037035</v>
      </c>
      <c r="H14" s="45" t="s">
        <v>10</v>
      </c>
      <c r="I14" s="19">
        <v>27</v>
      </c>
      <c r="J14" s="3">
        <v>7</v>
      </c>
      <c r="K14" s="12">
        <f t="shared" si="2"/>
        <v>0.25925925925925924</v>
      </c>
      <c r="L14" s="3">
        <v>3</v>
      </c>
      <c r="M14" s="12">
        <f t="shared" si="3"/>
        <v>0.1111111111111111</v>
      </c>
      <c r="N14" s="45" t="s">
        <v>10</v>
      </c>
      <c r="O14" s="19">
        <v>27</v>
      </c>
      <c r="P14" s="3">
        <v>9</v>
      </c>
      <c r="Q14" s="12">
        <f t="shared" si="4"/>
        <v>0.33333333333333331</v>
      </c>
    </row>
    <row r="15" spans="2:19" x14ac:dyDescent="0.25">
      <c r="B15" s="43" t="s">
        <v>11</v>
      </c>
      <c r="C15" s="20">
        <v>1289</v>
      </c>
      <c r="D15" s="10">
        <v>48</v>
      </c>
      <c r="E15" s="11">
        <f t="shared" si="0"/>
        <v>3.7238169123351435E-2</v>
      </c>
      <c r="F15" s="10">
        <v>295</v>
      </c>
      <c r="G15" s="11">
        <f t="shared" si="1"/>
        <v>0.22885958107059737</v>
      </c>
      <c r="H15" s="45" t="s">
        <v>11</v>
      </c>
      <c r="I15" s="20">
        <v>1289</v>
      </c>
      <c r="J15" s="10">
        <v>72</v>
      </c>
      <c r="K15" s="11">
        <f t="shared" si="2"/>
        <v>5.5857253685027156E-2</v>
      </c>
      <c r="L15" s="10">
        <v>75</v>
      </c>
      <c r="M15" s="11">
        <f t="shared" si="3"/>
        <v>5.818463925523662E-2</v>
      </c>
      <c r="N15" s="45" t="s">
        <v>11</v>
      </c>
      <c r="O15" s="20">
        <v>1289</v>
      </c>
      <c r="P15" s="10">
        <v>76</v>
      </c>
      <c r="Q15" s="11">
        <f t="shared" si="4"/>
        <v>5.8960434445306437E-2</v>
      </c>
    </row>
    <row r="16" spans="2:19" x14ac:dyDescent="0.25">
      <c r="B16" s="43" t="s">
        <v>12</v>
      </c>
      <c r="C16" s="19">
        <v>1177</v>
      </c>
      <c r="D16" s="3">
        <v>45</v>
      </c>
      <c r="E16" s="12">
        <f t="shared" si="0"/>
        <v>3.8232795242141036E-2</v>
      </c>
      <c r="F16" s="3">
        <v>322</v>
      </c>
      <c r="G16" s="12">
        <f t="shared" si="1"/>
        <v>0.27357689039932032</v>
      </c>
      <c r="H16" s="45" t="s">
        <v>12</v>
      </c>
      <c r="I16" s="19">
        <v>1177</v>
      </c>
      <c r="J16" s="3">
        <v>113</v>
      </c>
      <c r="K16" s="12">
        <f t="shared" si="2"/>
        <v>9.6006796941376385E-2</v>
      </c>
      <c r="L16" s="3">
        <v>52</v>
      </c>
      <c r="M16" s="12">
        <f t="shared" si="3"/>
        <v>4.4180118946474084E-2</v>
      </c>
      <c r="N16" s="45" t="s">
        <v>12</v>
      </c>
      <c r="O16" s="19">
        <v>1177</v>
      </c>
      <c r="P16" s="3">
        <v>48</v>
      </c>
      <c r="Q16" s="12">
        <f t="shared" si="4"/>
        <v>4.0781648258283773E-2</v>
      </c>
    </row>
    <row r="17" spans="2:17" x14ac:dyDescent="0.25">
      <c r="B17" s="43" t="s">
        <v>13</v>
      </c>
      <c r="C17" s="20">
        <v>363</v>
      </c>
      <c r="D17" s="10">
        <v>48</v>
      </c>
      <c r="E17" s="11">
        <f t="shared" si="0"/>
        <v>0.13223140495867769</v>
      </c>
      <c r="F17" s="10">
        <v>108</v>
      </c>
      <c r="G17" s="11">
        <f t="shared" si="1"/>
        <v>0.2975206611570248</v>
      </c>
      <c r="H17" s="45" t="s">
        <v>13</v>
      </c>
      <c r="I17" s="20">
        <v>363</v>
      </c>
      <c r="J17" s="10">
        <v>28</v>
      </c>
      <c r="K17" s="11">
        <f t="shared" si="2"/>
        <v>7.7134986225895319E-2</v>
      </c>
      <c r="L17" s="10">
        <v>22</v>
      </c>
      <c r="M17" s="11">
        <f t="shared" si="3"/>
        <v>6.0606060606060608E-2</v>
      </c>
      <c r="N17" s="45" t="s">
        <v>13</v>
      </c>
      <c r="O17" s="20">
        <v>363</v>
      </c>
      <c r="P17" s="10">
        <v>19</v>
      </c>
      <c r="Q17" s="11">
        <f t="shared" si="4"/>
        <v>5.2341597796143252E-2</v>
      </c>
    </row>
    <row r="18" spans="2:17" x14ac:dyDescent="0.25">
      <c r="B18" s="43" t="s">
        <v>14</v>
      </c>
      <c r="C18" s="19">
        <v>798</v>
      </c>
      <c r="D18" s="3">
        <v>14</v>
      </c>
      <c r="E18" s="12">
        <f t="shared" si="0"/>
        <v>1.7543859649122806E-2</v>
      </c>
      <c r="F18" s="3">
        <v>224</v>
      </c>
      <c r="G18" s="12">
        <f t="shared" si="1"/>
        <v>0.2807017543859649</v>
      </c>
      <c r="H18" s="45" t="s">
        <v>14</v>
      </c>
      <c r="I18" s="19">
        <v>798</v>
      </c>
      <c r="J18" s="3">
        <v>57</v>
      </c>
      <c r="K18" s="12">
        <f t="shared" si="2"/>
        <v>7.1428571428571425E-2</v>
      </c>
      <c r="L18" s="3">
        <v>57</v>
      </c>
      <c r="M18" s="12">
        <f t="shared" si="3"/>
        <v>7.1428571428571425E-2</v>
      </c>
      <c r="N18" s="45" t="s">
        <v>14</v>
      </c>
      <c r="O18" s="19">
        <v>798</v>
      </c>
      <c r="P18" s="3">
        <v>39</v>
      </c>
      <c r="Q18" s="12">
        <f t="shared" si="4"/>
        <v>4.8872180451127817E-2</v>
      </c>
    </row>
    <row r="19" spans="2:17" x14ac:dyDescent="0.25">
      <c r="B19" s="43" t="s">
        <v>15</v>
      </c>
      <c r="C19" s="20">
        <v>551</v>
      </c>
      <c r="D19" s="10">
        <v>26</v>
      </c>
      <c r="E19" s="11">
        <f t="shared" si="0"/>
        <v>4.7186932849364795E-2</v>
      </c>
      <c r="F19" s="10">
        <v>119</v>
      </c>
      <c r="G19" s="11">
        <f t="shared" si="1"/>
        <v>0.2159709618874773</v>
      </c>
      <c r="H19" s="45" t="s">
        <v>15</v>
      </c>
      <c r="I19" s="20">
        <v>551</v>
      </c>
      <c r="J19" s="10">
        <v>42</v>
      </c>
      <c r="K19" s="11">
        <f t="shared" si="2"/>
        <v>7.6225045372050812E-2</v>
      </c>
      <c r="L19" s="10">
        <v>45</v>
      </c>
      <c r="M19" s="11">
        <f t="shared" si="3"/>
        <v>8.1669691470054442E-2</v>
      </c>
      <c r="N19" s="45" t="s">
        <v>15</v>
      </c>
      <c r="O19" s="20">
        <v>551</v>
      </c>
      <c r="P19" s="10">
        <v>36</v>
      </c>
      <c r="Q19" s="11">
        <f t="shared" si="4"/>
        <v>6.5335753176043551E-2</v>
      </c>
    </row>
    <row r="20" spans="2:17" x14ac:dyDescent="0.25">
      <c r="B20" s="43" t="s">
        <v>16</v>
      </c>
      <c r="C20" s="19">
        <v>3647</v>
      </c>
      <c r="D20" s="3">
        <v>298</v>
      </c>
      <c r="E20" s="12">
        <f t="shared" si="0"/>
        <v>8.171099533863449E-2</v>
      </c>
      <c r="F20" s="3">
        <v>1603</v>
      </c>
      <c r="G20" s="12">
        <f t="shared" si="1"/>
        <v>0.43953934740882916</v>
      </c>
      <c r="H20" s="45" t="s">
        <v>16</v>
      </c>
      <c r="I20" s="19">
        <v>3647</v>
      </c>
      <c r="J20" s="3">
        <v>186</v>
      </c>
      <c r="K20" s="12">
        <f t="shared" si="2"/>
        <v>5.1000822593912802E-2</v>
      </c>
      <c r="L20" s="3">
        <v>152</v>
      </c>
      <c r="M20" s="12">
        <f t="shared" si="3"/>
        <v>4.1678091582122295E-2</v>
      </c>
      <c r="N20" s="45" t="s">
        <v>16</v>
      </c>
      <c r="O20" s="19">
        <v>3647</v>
      </c>
      <c r="P20" s="3">
        <v>134</v>
      </c>
      <c r="Q20" s="12">
        <f t="shared" si="4"/>
        <v>3.6742528105292022E-2</v>
      </c>
    </row>
    <row r="21" spans="2:17" x14ac:dyDescent="0.25">
      <c r="B21" s="43" t="s">
        <v>17</v>
      </c>
      <c r="C21" s="20">
        <v>617</v>
      </c>
      <c r="D21" s="10">
        <v>68</v>
      </c>
      <c r="E21" s="11">
        <f t="shared" si="0"/>
        <v>0.11021069692058347</v>
      </c>
      <c r="F21" s="10">
        <v>125</v>
      </c>
      <c r="G21" s="11">
        <f t="shared" si="1"/>
        <v>0.2025931928687196</v>
      </c>
      <c r="H21" s="45" t="s">
        <v>17</v>
      </c>
      <c r="I21" s="20">
        <v>617</v>
      </c>
      <c r="J21" s="10">
        <v>68</v>
      </c>
      <c r="K21" s="11">
        <f t="shared" si="2"/>
        <v>0.11021069692058347</v>
      </c>
      <c r="L21" s="10">
        <v>36</v>
      </c>
      <c r="M21" s="11">
        <f t="shared" si="3"/>
        <v>5.834683954619125E-2</v>
      </c>
      <c r="N21" s="45" t="s">
        <v>17</v>
      </c>
      <c r="O21" s="20">
        <v>617</v>
      </c>
      <c r="P21" s="10">
        <v>37</v>
      </c>
      <c r="Q21" s="11">
        <f t="shared" si="4"/>
        <v>5.9967585089141004E-2</v>
      </c>
    </row>
    <row r="22" spans="2:17" x14ac:dyDescent="0.25">
      <c r="B22" s="43" t="s">
        <v>18</v>
      </c>
      <c r="C22" s="19">
        <v>1768</v>
      </c>
      <c r="D22" s="3">
        <v>205</v>
      </c>
      <c r="E22" s="12">
        <f t="shared" si="0"/>
        <v>0.1159502262443439</v>
      </c>
      <c r="F22" s="3">
        <v>628</v>
      </c>
      <c r="G22" s="12">
        <f t="shared" si="1"/>
        <v>0.35520361990950228</v>
      </c>
      <c r="H22" s="45" t="s">
        <v>18</v>
      </c>
      <c r="I22" s="19">
        <v>1768</v>
      </c>
      <c r="J22" s="3">
        <v>141</v>
      </c>
      <c r="K22" s="12">
        <f t="shared" si="2"/>
        <v>7.9751131221719451E-2</v>
      </c>
      <c r="L22" s="3">
        <v>56</v>
      </c>
      <c r="M22" s="12">
        <f t="shared" si="3"/>
        <v>3.1674208144796379E-2</v>
      </c>
      <c r="N22" s="45" t="s">
        <v>18</v>
      </c>
      <c r="O22" s="19">
        <v>1768</v>
      </c>
      <c r="P22" s="3">
        <v>57</v>
      </c>
      <c r="Q22" s="12">
        <f t="shared" si="4"/>
        <v>3.223981900452489E-2</v>
      </c>
    </row>
    <row r="23" spans="2:17" x14ac:dyDescent="0.25">
      <c r="B23" s="43" t="s">
        <v>19</v>
      </c>
      <c r="C23" s="20">
        <v>2556</v>
      </c>
      <c r="D23" s="10">
        <v>152</v>
      </c>
      <c r="E23" s="11">
        <f t="shared" si="0"/>
        <v>5.9467918622848198E-2</v>
      </c>
      <c r="F23" s="10">
        <v>922</v>
      </c>
      <c r="G23" s="11">
        <f t="shared" si="1"/>
        <v>0.36071987480438183</v>
      </c>
      <c r="H23" s="45" t="s">
        <v>19</v>
      </c>
      <c r="I23" s="20">
        <v>2556</v>
      </c>
      <c r="J23" s="10">
        <v>81</v>
      </c>
      <c r="K23" s="11">
        <f t="shared" si="2"/>
        <v>3.1690140845070422E-2</v>
      </c>
      <c r="L23" s="10">
        <v>164</v>
      </c>
      <c r="M23" s="11">
        <f t="shared" si="3"/>
        <v>6.416275430359937E-2</v>
      </c>
      <c r="N23" s="45" t="s">
        <v>19</v>
      </c>
      <c r="O23" s="20">
        <v>2556</v>
      </c>
      <c r="P23" s="10">
        <v>71</v>
      </c>
      <c r="Q23" s="11">
        <f t="shared" si="4"/>
        <v>2.7777777777777776E-2</v>
      </c>
    </row>
    <row r="24" spans="2:17" x14ac:dyDescent="0.25">
      <c r="B24" s="21" t="s">
        <v>20</v>
      </c>
      <c r="C24" s="22">
        <f>SUM(C5:C23)</f>
        <v>25951</v>
      </c>
      <c r="D24" s="14">
        <f>SUM(D5:D23)</f>
        <v>1641</v>
      </c>
      <c r="E24" s="23">
        <f>D24/$C$24</f>
        <v>6.3234557435166275E-2</v>
      </c>
      <c r="F24" s="14">
        <f>SUM(F5:F23)</f>
        <v>8332</v>
      </c>
      <c r="G24" s="15">
        <f>F24/C24</f>
        <v>0.32106662556356208</v>
      </c>
      <c r="H24" s="24" t="s">
        <v>20</v>
      </c>
      <c r="I24" s="22">
        <f>SUM(I5:I23)</f>
        <v>25951</v>
      </c>
      <c r="J24" s="14">
        <f>SUM(J5:J23)</f>
        <v>1937</v>
      </c>
      <c r="K24" s="15">
        <f>J24/C24</f>
        <v>7.4640668953026859E-2</v>
      </c>
      <c r="L24" s="14">
        <f>SUM(L5:L23)</f>
        <v>1319</v>
      </c>
      <c r="M24" s="15">
        <f>L24/C24</f>
        <v>5.0826557743439561E-2</v>
      </c>
      <c r="N24" s="24" t="s">
        <v>20</v>
      </c>
      <c r="O24" s="22">
        <f>SUM(O5:O23)</f>
        <v>25951</v>
      </c>
      <c r="P24" s="14">
        <f>SUM(P5:P23)</f>
        <v>1094</v>
      </c>
      <c r="Q24" s="13">
        <f>P24/C24</f>
        <v>4.2156371623444183E-2</v>
      </c>
    </row>
    <row r="26" spans="2:17" x14ac:dyDescent="0.25">
      <c r="B26" s="32" t="s">
        <v>29</v>
      </c>
      <c r="C26" s="32"/>
      <c r="D26" s="32"/>
      <c r="E26" s="30" t="s">
        <v>32</v>
      </c>
      <c r="F26" s="30"/>
      <c r="G26" s="30"/>
      <c r="H26" s="5"/>
      <c r="I26" s="5"/>
      <c r="J26" s="5"/>
      <c r="K26" s="5"/>
    </row>
    <row r="27" spans="2:17" x14ac:dyDescent="0.25">
      <c r="B27" s="32"/>
      <c r="C27" s="32"/>
      <c r="D27" s="32"/>
      <c r="E27" s="30"/>
      <c r="F27" s="30"/>
      <c r="G27" s="30"/>
      <c r="H27" s="5"/>
      <c r="I27" s="5"/>
      <c r="J27" s="5"/>
      <c r="K27" s="5"/>
    </row>
    <row r="28" spans="2:17" x14ac:dyDescent="0.25">
      <c r="E28" s="30"/>
      <c r="F28" s="30"/>
      <c r="G28" s="30"/>
    </row>
    <row r="29" spans="2:17" x14ac:dyDescent="0.25">
      <c r="B29" t="s">
        <v>31</v>
      </c>
    </row>
  </sheetData>
  <mergeCells count="18">
    <mergeCell ref="E26:G28"/>
    <mergeCell ref="B1:G1"/>
    <mergeCell ref="H1:M1"/>
    <mergeCell ref="N1:S1"/>
    <mergeCell ref="B26:D27"/>
    <mergeCell ref="Q2:Q3"/>
    <mergeCell ref="P2:P3"/>
    <mergeCell ref="E2:E3"/>
    <mergeCell ref="G2:G3"/>
    <mergeCell ref="K2:K3"/>
    <mergeCell ref="M2:M3"/>
    <mergeCell ref="C2:C3"/>
    <mergeCell ref="D2:D3"/>
    <mergeCell ref="F2:F3"/>
    <mergeCell ref="J2:J3"/>
    <mergeCell ref="L2:L3"/>
    <mergeCell ref="I2:I3"/>
    <mergeCell ref="O2:O3"/>
  </mergeCells>
  <pageMargins left="0.7" right="0.7" top="0.75" bottom="0.75" header="0.3" footer="0.3"/>
  <pageSetup orientation="landscape" r:id="rId1"/>
  <colBreaks count="2" manualBreakCount="2">
    <brk id="7" max="30" man="1"/>
    <brk id="13" max="30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hspetla</dc:creator>
  <cp:lastModifiedBy>hspetla</cp:lastModifiedBy>
  <cp:lastPrinted>2017-08-10T13:01:13Z</cp:lastPrinted>
  <dcterms:created xsi:type="dcterms:W3CDTF">2014-12-04T20:44:24Z</dcterms:created>
  <dcterms:modified xsi:type="dcterms:W3CDTF">2017-08-14T13:07:23Z</dcterms:modified>
</cp:coreProperties>
</file>