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petla\Desktop\PrintableData\"/>
    </mc:Choice>
  </mc:AlternateContent>
  <bookViews>
    <workbookView xWindow="0" yWindow="0" windowWidth="21570" windowHeight="80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6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</calcChain>
</file>

<file path=xl/sharedStrings.xml><?xml version="1.0" encoding="utf-8"?>
<sst xmlns="http://schemas.openxmlformats.org/spreadsheetml/2006/main" count="38" uniqueCount="38">
  <si>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</si>
  <si>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</si>
  <si>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</si>
  <si>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</si>
  <si>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</si>
  <si>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</si>
  <si>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</si>
  <si>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</si>
  <si>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</si>
  <si>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</si>
  <si>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</si>
  <si>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</si>
  <si>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</si>
  <si>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</si>
  <si>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</si>
  <si>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</si>
  <si>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</si>
  <si>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</si>
  <si>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</si>
  <si>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</si>
  <si>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</si>
  <si>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Total Population</t>
  </si>
  <si>
    <t>Families</t>
  </si>
  <si>
    <t xml:space="preserve">Population Below Poverty </t>
  </si>
  <si>
    <t xml:space="preserve">% of Population Below Poverty </t>
  </si>
  <si>
    <t>Families Below Poverty Line</t>
  </si>
  <si>
    <t xml:space="preserve">% of Familes Below Poverty </t>
  </si>
  <si>
    <t>LCRPC
Lincoln County Regional Planning Commission</t>
  </si>
  <si>
    <t>Poverty, By Town, 2015</t>
  </si>
  <si>
    <t>* Source: American Community Survey, 2015 5yr Estimate</t>
  </si>
  <si>
    <t>Please direct questions or comments to Harold Spetla at hspetla@lcrpc.org or (207) 882-5986.</t>
  </si>
  <si>
    <t>Column1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</si>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</sst>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[$-409]mmmm\ d\,\ yyyy;@"/>
    <numFmt numFmtId="166" formatCode="0.0%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</borders>
  <cellStyleXfs count="68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26" fillId="21" borderId="2" applyNumberFormat="0" applyAlignment="0" applyProtection="0"/>
    <xf numFmtId="0" fontId="2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 horizontal="left" vertical="top" wrapText="1"/>
    </xf>
    <xf numFmtId="0" fontId="3" fillId="26" borderId="0"/>
    <xf numFmtId="0" fontId="3" fillId="26" borderId="0"/>
    <xf numFmtId="0" fontId="29" fillId="0" borderId="0">
      <alignment horizontal="right" vertical="center" wrapText="1"/>
    </xf>
    <xf numFmtId="0" fontId="29" fillId="0" borderId="0" applyAlignment="0">
      <alignment vertical="center" wrapText="1"/>
    </xf>
    <xf numFmtId="0" fontId="7" fillId="27" borderId="0" applyFill="0">
      <alignment vertical="top" wrapText="1"/>
    </xf>
    <xf numFmtId="165" fontId="8" fillId="22" borderId="3" applyFill="0">
      <alignment horizontal="center" vertical="top"/>
    </xf>
    <xf numFmtId="0" fontId="9" fillId="23" borderId="0">
      <alignment horizontal="center" vertical="center" wrapText="1"/>
    </xf>
    <xf numFmtId="0" fontId="5" fillId="27" borderId="4" applyFill="0">
      <alignment vertical="center" wrapText="1"/>
    </xf>
    <xf numFmtId="0" fontId="5" fillId="27" borderId="4" applyFont="0" applyFill="0" applyBorder="0">
      <alignment vertical="center" wrapText="1"/>
    </xf>
    <xf numFmtId="0" fontId="4" fillId="22" borderId="3" applyFill="0"/>
    <xf numFmtId="0" fontId="30" fillId="0" borderId="0" applyFill="0">
      <alignment horizontal="left" vertical="center" wrapText="1"/>
    </xf>
    <xf numFmtId="0" fontId="31" fillId="27" borderId="0" applyFill="0"/>
    <xf numFmtId="164" fontId="3" fillId="22" borderId="5" applyFill="0">
      <alignment horizontal="right" vertical="center"/>
    </xf>
    <xf numFmtId="0" fontId="6" fillId="22" borderId="0" applyFill="0">
      <alignment horizontal="left" vertical="center"/>
    </xf>
    <xf numFmtId="0" fontId="3" fillId="27" borderId="6" applyFill="0">
      <alignment horizontal="left" vertical="top" wrapText="1"/>
    </xf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0" fontId="25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0" borderId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1" fillId="2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17" xfId="0" applyBorder="1"/>
    <xf numFmtId="0" fontId="0" fillId="0" borderId="14" xfId="0" applyBorder="1"/>
    <xf numFmtId="0" fontId="33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19" xfId="0" applyBorder="1"/>
    <xf numFmtId="0" fontId="34" fillId="0" borderId="0" xfId="0" applyFont="1" applyAlignment="1">
      <alignment vertical="center" wrapText="1"/>
    </xf>
    <xf numFmtId="0" fontId="0" fillId="0" borderId="0" xfId="0" applyAlignment="1"/>
    <xf numFmtId="0" fontId="0" fillId="28" borderId="14" xfId="0" applyFill="1" applyBorder="1"/>
    <xf numFmtId="0" fontId="33" fillId="28" borderId="14" xfId="0" applyFont="1" applyFill="1" applyBorder="1" applyAlignment="1">
      <alignment horizontal="center" vertical="center"/>
    </xf>
    <xf numFmtId="0" fontId="0" fillId="28" borderId="15" xfId="0" applyFill="1" applyBorder="1"/>
    <xf numFmtId="166" fontId="1" fillId="29" borderId="20" xfId="0" applyNumberFormat="1" applyFont="1" applyFill="1" applyBorder="1"/>
    <xf numFmtId="0" fontId="0" fillId="29" borderId="23" xfId="0" applyFont="1" applyFill="1" applyBorder="1"/>
    <xf numFmtId="166" fontId="0" fillId="29" borderId="23" xfId="0" applyNumberFormat="1" applyFont="1" applyFill="1" applyBorder="1"/>
    <xf numFmtId="1" fontId="0" fillId="29" borderId="23" xfId="0" applyNumberFormat="1" applyFont="1" applyFill="1" applyBorder="1"/>
    <xf numFmtId="0" fontId="0" fillId="0" borderId="19" xfId="0" applyFont="1" applyBorder="1"/>
    <xf numFmtId="166" fontId="0" fillId="0" borderId="19" xfId="0" applyNumberFormat="1" applyFont="1" applyBorder="1"/>
    <xf numFmtId="1" fontId="0" fillId="0" borderId="19" xfId="0" applyNumberFormat="1" applyFont="1" applyBorder="1"/>
    <xf numFmtId="0" fontId="0" fillId="29" borderId="19" xfId="0" applyFont="1" applyFill="1" applyBorder="1"/>
    <xf numFmtId="166" fontId="0" fillId="29" borderId="19" xfId="0" applyNumberFormat="1" applyFont="1" applyFill="1" applyBorder="1"/>
    <xf numFmtId="1" fontId="0" fillId="29" borderId="19" xfId="0" applyNumberFormat="1" applyFont="1" applyFill="1" applyBorder="1"/>
    <xf numFmtId="0" fontId="1" fillId="28" borderId="21" xfId="0" applyFont="1" applyFill="1" applyBorder="1" applyAlignment="1">
      <alignment horizontal="center" vertical="center"/>
    </xf>
    <xf numFmtId="3" fontId="1" fillId="29" borderId="24" xfId="0" applyNumberFormat="1" applyFont="1" applyFill="1" applyBorder="1"/>
    <xf numFmtId="166" fontId="1" fillId="29" borderId="24" xfId="0" applyNumberFormat="1" applyFont="1" applyFill="1" applyBorder="1"/>
    <xf numFmtId="0" fontId="1" fillId="29" borderId="24" xfId="0" applyFont="1" applyFill="1" applyBorder="1"/>
    <xf numFmtId="0" fontId="3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3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" fillId="28" borderId="17" xfId="0" applyFont="1" applyFill="1" applyBorder="1" applyAlignment="1">
      <alignment horizontal="center" vertical="center" wrapText="1"/>
    </xf>
    <xf numFmtId="0" fontId="1" fillId="28" borderId="18" xfId="0" applyFont="1" applyFill="1" applyBorder="1" applyAlignment="1">
      <alignment horizontal="center" vertical="center" wrapText="1"/>
    </xf>
    <xf numFmtId="0" fontId="1" fillId="28" borderId="14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" fillId="28" borderId="22" xfId="0" applyFont="1" applyFill="1" applyBorder="1" applyAlignment="1">
      <alignment horizontal="left" vertical="center"/>
    </xf>
    <xf numFmtId="0" fontId="1" fillId="28" borderId="0" xfId="0" applyFont="1" applyFill="1" applyBorder="1" applyAlignment="1">
      <alignment horizontal="left" vertical="center"/>
    </xf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oc_heading" xfId="46"/>
    <cellStyle name="eps.under_table" xfId="47"/>
    <cellStyle name="Explanatory Text 2" xfId="48"/>
    <cellStyle name="Followed Hyperlink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8"/>
    <cellStyle name="Neutral 3" xfId="57"/>
    <cellStyle name="Normal" xfId="0" builtinId="0"/>
    <cellStyle name="Normal 2" xfId="59"/>
    <cellStyle name="Normal 3" xfId="1"/>
    <cellStyle name="Note 2" xfId="61"/>
    <cellStyle name="Note 3" xfId="60"/>
    <cellStyle name="Output 2" xfId="62"/>
    <cellStyle name="Percent 2" xfId="64"/>
    <cellStyle name="Percent 3" xfId="63"/>
    <cellStyle name="Title 2" xfId="65"/>
    <cellStyle name="Total 2" xfId="66"/>
    <cellStyle name="Warning Text 2" xfId="67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indexed="64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6:G25" totalsRowShown="0" headerRowDxfId="9" dataDxfId="8" tableBorderDxfId="7">
  <autoFilter ref="A6:G25"/>
  <sortState ref="A7:G25">
    <sortCondition ref="A6:A25"/>
  </sortState>
  <tableColumns count="7">
    <tableColumn id="1" name="Column1" dataDxfId="0"/>
    <tableColumn id="2" name="Column2" dataDxfId="1"/>
    <tableColumn id="3" name="Column3" dataDxfId="6"/>
    <tableColumn id="4" name="Column4" dataDxfId="5"/>
    <tableColumn id="5" name="Column5" dataDxfId="4">
      <calculatedColumnFormula>(D7/$D$26)</calculatedColumnFormula>
    </tableColumn>
    <tableColumn id="6" name="Column6" dataDxfId="3"/>
    <tableColumn id="7" name="Column7" dataDxfId="2">
      <calculatedColumnFormula>F7/$F$26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zoomScaleNormal="100" zoomScaleSheetLayoutView="100" workbookViewId="0">
      <selection activeCell="J22" sqref="J22"/>
    </sheetView>
  </sheetViews>
  <sheetFormatPr defaultRowHeight="15" x14ac:dyDescent="0.25"/>
  <cols>
    <col min="1" max="1" width="18" customWidth="1"/>
    <col min="2" max="2" width="15" customWidth="1"/>
    <col min="3" max="3" width="13.85546875" customWidth="1"/>
    <col min="4" max="4" width="16.5703125" customWidth="1"/>
    <col min="5" max="5" width="18.7109375" customWidth="1"/>
    <col min="6" max="6" width="16.140625" style="5" customWidth="1"/>
    <col min="7" max="7" width="15.85546875" customWidth="1"/>
    <col min="8" max="13" width="14.7109375" customWidth="1"/>
  </cols>
  <sheetData>
    <row r="1" spans="1:14" ht="15.75" x14ac:dyDescent="0.25">
      <c r="A1" s="1"/>
      <c r="B1" s="28" t="s">
        <v>28</v>
      </c>
      <c r="C1" s="29"/>
      <c r="D1" s="29"/>
      <c r="E1" s="29"/>
      <c r="F1" s="29"/>
      <c r="G1" s="30"/>
      <c r="H1" s="4"/>
      <c r="I1" s="4"/>
      <c r="J1" s="4"/>
      <c r="K1" s="4"/>
      <c r="L1" s="4"/>
      <c r="M1" s="4"/>
      <c r="N1" s="1"/>
    </row>
    <row r="2" spans="1:14" ht="15.75" x14ac:dyDescent="0.25">
      <c r="A2" s="1"/>
      <c r="B2" s="28"/>
      <c r="C2" s="29"/>
      <c r="D2" s="29"/>
      <c r="E2" s="29"/>
      <c r="F2" s="29"/>
      <c r="G2" s="30"/>
      <c r="H2" s="4"/>
      <c r="I2" s="4"/>
      <c r="J2" s="4"/>
      <c r="K2" s="4"/>
      <c r="L2" s="4"/>
      <c r="M2" s="4"/>
      <c r="N2" s="1"/>
    </row>
    <row r="3" spans="1:14" x14ac:dyDescent="0.25">
      <c r="A3" s="1"/>
      <c r="B3" s="6"/>
      <c r="C3" s="5"/>
      <c r="D3" s="5"/>
      <c r="E3" s="5"/>
      <c r="G3" s="3"/>
    </row>
    <row r="4" spans="1:14" ht="15" customHeight="1" x14ac:dyDescent="0.25">
      <c r="A4" s="9"/>
      <c r="B4" s="33" t="s">
        <v>21</v>
      </c>
      <c r="C4" s="31" t="s">
        <v>22</v>
      </c>
      <c r="D4" s="31" t="s">
        <v>23</v>
      </c>
      <c r="E4" s="31" t="s">
        <v>24</v>
      </c>
      <c r="F4" s="31" t="s">
        <v>25</v>
      </c>
      <c r="G4" s="33" t="s">
        <v>26</v>
      </c>
    </row>
    <row r="5" spans="1:14" ht="15.75" x14ac:dyDescent="0.25">
      <c r="A5" s="10" t="s">
        <v>0</v>
      </c>
      <c r="B5" s="34"/>
      <c r="C5" s="32"/>
      <c r="D5" s="32"/>
      <c r="E5" s="32"/>
      <c r="F5" s="32"/>
      <c r="G5" s="34"/>
    </row>
    <row r="6" spans="1:14" x14ac:dyDescent="0.25">
      <c r="A6" s="11" t="s">
        <v>31</v>
      </c>
      <c r="B6" s="3" t="s">
        <v>32</v>
      </c>
      <c r="C6" s="2" t="s">
        <v>33</v>
      </c>
      <c r="D6" s="3" t="s">
        <v>34</v>
      </c>
      <c r="E6" s="2" t="s">
        <v>35</v>
      </c>
      <c r="F6" s="2" t="s">
        <v>36</v>
      </c>
      <c r="G6" s="5" t="s">
        <v>37</v>
      </c>
      <c r="I6" s="1"/>
    </row>
    <row r="7" spans="1:14" x14ac:dyDescent="0.25">
      <c r="A7" s="36" t="s">
        <v>1</v>
      </c>
      <c r="B7" s="13">
        <v>663</v>
      </c>
      <c r="C7" s="13">
        <v>185</v>
      </c>
      <c r="D7" s="13">
        <v>74</v>
      </c>
      <c r="E7" s="14">
        <f t="shared" ref="E7:E25" si="0">(D7/$D$26)</f>
        <v>1.9680851063829788E-2</v>
      </c>
      <c r="F7" s="15">
        <v>15.909999999999998</v>
      </c>
      <c r="G7" s="14">
        <f t="shared" ref="G7:G25" si="1">F7/$F$26</f>
        <v>2.1213333333333331E-2</v>
      </c>
      <c r="I7" s="1"/>
    </row>
    <row r="8" spans="1:14" x14ac:dyDescent="0.25">
      <c r="A8" s="37" t="s">
        <v>2</v>
      </c>
      <c r="B8" s="16">
        <v>3095</v>
      </c>
      <c r="C8" s="16">
        <v>882</v>
      </c>
      <c r="D8" s="16">
        <v>404</v>
      </c>
      <c r="E8" s="17">
        <f t="shared" si="0"/>
        <v>0.1074468085106383</v>
      </c>
      <c r="F8" s="18">
        <v>87.317999999999998</v>
      </c>
      <c r="G8" s="17">
        <f t="shared" si="1"/>
        <v>0.116424</v>
      </c>
      <c r="I8" s="1"/>
    </row>
    <row r="9" spans="1:14" x14ac:dyDescent="0.25">
      <c r="A9" s="37" t="s">
        <v>3</v>
      </c>
      <c r="B9" s="19">
        <v>1776</v>
      </c>
      <c r="C9" s="19">
        <v>471</v>
      </c>
      <c r="D9" s="19">
        <v>225</v>
      </c>
      <c r="E9" s="20">
        <f t="shared" si="0"/>
        <v>5.9840425531914897E-2</v>
      </c>
      <c r="F9" s="21">
        <v>34.854000000000006</v>
      </c>
      <c r="G9" s="20">
        <f t="shared" si="1"/>
        <v>4.6472000000000006E-2</v>
      </c>
      <c r="I9" s="1"/>
    </row>
    <row r="10" spans="1:14" x14ac:dyDescent="0.25">
      <c r="A10" s="37" t="s">
        <v>4</v>
      </c>
      <c r="B10" s="16">
        <v>934</v>
      </c>
      <c r="C10" s="16">
        <v>270</v>
      </c>
      <c r="D10" s="16">
        <v>39</v>
      </c>
      <c r="E10" s="17">
        <f t="shared" si="0"/>
        <v>1.0372340425531914E-2</v>
      </c>
      <c r="F10" s="18">
        <v>4.05</v>
      </c>
      <c r="G10" s="17">
        <f t="shared" si="1"/>
        <v>5.3999999999999994E-3</v>
      </c>
      <c r="I10" s="1"/>
    </row>
    <row r="11" spans="1:14" x14ac:dyDescent="0.25">
      <c r="A11" s="37" t="s">
        <v>5</v>
      </c>
      <c r="B11" s="19">
        <v>2728</v>
      </c>
      <c r="C11" s="19">
        <v>885</v>
      </c>
      <c r="D11" s="19">
        <v>253</v>
      </c>
      <c r="E11" s="20">
        <f t="shared" si="0"/>
        <v>6.7287234042553198E-2</v>
      </c>
      <c r="F11" s="21">
        <v>67.260000000000005</v>
      </c>
      <c r="G11" s="20">
        <f t="shared" si="1"/>
        <v>8.968000000000001E-2</v>
      </c>
      <c r="I11" s="1"/>
    </row>
    <row r="12" spans="1:14" x14ac:dyDescent="0.25">
      <c r="A12" s="37" t="s">
        <v>6</v>
      </c>
      <c r="B12" s="16">
        <v>1875</v>
      </c>
      <c r="C12" s="16">
        <v>465</v>
      </c>
      <c r="D12" s="16">
        <v>272</v>
      </c>
      <c r="E12" s="17">
        <f t="shared" si="0"/>
        <v>7.2340425531914887E-2</v>
      </c>
      <c r="F12" s="18">
        <v>70.215000000000003</v>
      </c>
      <c r="G12" s="17">
        <f t="shared" si="1"/>
        <v>9.3620000000000009E-2</v>
      </c>
      <c r="I12" s="1"/>
    </row>
    <row r="13" spans="1:14" x14ac:dyDescent="0.25">
      <c r="A13" s="37" t="s">
        <v>7</v>
      </c>
      <c r="B13" s="19">
        <v>1838</v>
      </c>
      <c r="C13" s="19">
        <v>555</v>
      </c>
      <c r="D13" s="19">
        <v>126</v>
      </c>
      <c r="E13" s="20">
        <f t="shared" si="0"/>
        <v>3.351063829787234E-2</v>
      </c>
      <c r="F13" s="21">
        <v>26.085000000000001</v>
      </c>
      <c r="G13" s="20">
        <f t="shared" si="1"/>
        <v>3.4779999999999998E-2</v>
      </c>
      <c r="I13" s="1"/>
    </row>
    <row r="14" spans="1:14" x14ac:dyDescent="0.25">
      <c r="A14" s="37" t="s">
        <v>8</v>
      </c>
      <c r="B14" s="16">
        <v>1102</v>
      </c>
      <c r="C14" s="16">
        <v>358</v>
      </c>
      <c r="D14" s="16">
        <v>117</v>
      </c>
      <c r="E14" s="17">
        <f t="shared" si="0"/>
        <v>3.1117021276595744E-2</v>
      </c>
      <c r="F14" s="18">
        <v>32.936</v>
      </c>
      <c r="G14" s="17">
        <f t="shared" si="1"/>
        <v>4.3914666666666664E-2</v>
      </c>
      <c r="I14" s="1"/>
    </row>
    <row r="15" spans="1:14" x14ac:dyDescent="0.25">
      <c r="A15" s="37" t="s">
        <v>9</v>
      </c>
      <c r="B15" s="19">
        <v>2474</v>
      </c>
      <c r="C15" s="19">
        <v>731</v>
      </c>
      <c r="D15" s="19">
        <v>241</v>
      </c>
      <c r="E15" s="20">
        <f t="shared" si="0"/>
        <v>6.4095744680851066E-2</v>
      </c>
      <c r="F15" s="21">
        <v>57.018000000000001</v>
      </c>
      <c r="G15" s="20">
        <f t="shared" si="1"/>
        <v>7.6023999999999994E-2</v>
      </c>
      <c r="I15" s="1"/>
    </row>
    <row r="16" spans="1:14" x14ac:dyDescent="0.25">
      <c r="A16" s="37" t="s">
        <v>10</v>
      </c>
      <c r="B16" s="16">
        <v>34</v>
      </c>
      <c r="C16" s="16">
        <v>11</v>
      </c>
      <c r="D16" s="16">
        <v>5</v>
      </c>
      <c r="E16" s="17">
        <f t="shared" si="0"/>
        <v>1.3297872340425532E-3</v>
      </c>
      <c r="F16" s="18">
        <v>0</v>
      </c>
      <c r="G16" s="17">
        <f t="shared" si="1"/>
        <v>0</v>
      </c>
      <c r="I16" s="1"/>
    </row>
    <row r="17" spans="1:9" x14ac:dyDescent="0.25">
      <c r="A17" s="37" t="s">
        <v>11</v>
      </c>
      <c r="B17" s="19">
        <v>1794</v>
      </c>
      <c r="C17" s="19">
        <v>456</v>
      </c>
      <c r="D17" s="19">
        <v>94</v>
      </c>
      <c r="E17" s="20">
        <f t="shared" si="0"/>
        <v>2.5000000000000001E-2</v>
      </c>
      <c r="F17" s="21">
        <v>4.1040000000000001</v>
      </c>
      <c r="G17" s="20">
        <f t="shared" si="1"/>
        <v>5.4720000000000003E-3</v>
      </c>
      <c r="I17" s="1"/>
    </row>
    <row r="18" spans="1:9" x14ac:dyDescent="0.25">
      <c r="A18" s="37" t="s">
        <v>12</v>
      </c>
      <c r="B18" s="16">
        <v>1549</v>
      </c>
      <c r="C18" s="16">
        <v>456</v>
      </c>
      <c r="D18" s="16">
        <v>204</v>
      </c>
      <c r="E18" s="17">
        <f t="shared" si="0"/>
        <v>5.4255319148936172E-2</v>
      </c>
      <c r="F18" s="18">
        <v>50.160000000000004</v>
      </c>
      <c r="G18" s="17">
        <f t="shared" si="1"/>
        <v>6.6880000000000009E-2</v>
      </c>
      <c r="I18" s="1"/>
    </row>
    <row r="19" spans="1:9" x14ac:dyDescent="0.25">
      <c r="A19" s="37" t="s">
        <v>13</v>
      </c>
      <c r="B19" s="19">
        <v>526</v>
      </c>
      <c r="C19" s="19">
        <v>142</v>
      </c>
      <c r="D19" s="19">
        <v>96</v>
      </c>
      <c r="E19" s="20">
        <f t="shared" si="0"/>
        <v>2.553191489361702E-2</v>
      </c>
      <c r="F19" s="21">
        <v>23.997999999999998</v>
      </c>
      <c r="G19" s="20">
        <f t="shared" si="1"/>
        <v>3.1997333333333329E-2</v>
      </c>
      <c r="I19" s="1"/>
    </row>
    <row r="20" spans="1:9" x14ac:dyDescent="0.25">
      <c r="A20" s="37" t="s">
        <v>14</v>
      </c>
      <c r="B20" s="16">
        <v>922</v>
      </c>
      <c r="C20" s="16">
        <v>319</v>
      </c>
      <c r="D20" s="16">
        <v>103</v>
      </c>
      <c r="E20" s="17">
        <f t="shared" si="0"/>
        <v>2.7393617021276597E-2</v>
      </c>
      <c r="F20" s="18">
        <v>31.900000000000002</v>
      </c>
      <c r="G20" s="17">
        <f t="shared" si="1"/>
        <v>4.2533333333333333E-2</v>
      </c>
      <c r="I20" s="1"/>
    </row>
    <row r="21" spans="1:9" x14ac:dyDescent="0.25">
      <c r="A21" s="37" t="s">
        <v>15</v>
      </c>
      <c r="B21" s="19">
        <v>630</v>
      </c>
      <c r="C21" s="19">
        <v>172</v>
      </c>
      <c r="D21" s="19">
        <v>58</v>
      </c>
      <c r="E21" s="20">
        <f t="shared" si="0"/>
        <v>1.5425531914893617E-2</v>
      </c>
      <c r="F21" s="21">
        <v>8.0839999999999996</v>
      </c>
      <c r="G21" s="20">
        <f t="shared" si="1"/>
        <v>1.0778666666666666E-2</v>
      </c>
      <c r="I21" s="1"/>
    </row>
    <row r="22" spans="1:9" x14ac:dyDescent="0.25">
      <c r="A22" s="37" t="s">
        <v>16</v>
      </c>
      <c r="B22" s="16">
        <v>5013</v>
      </c>
      <c r="C22" s="16">
        <v>1351</v>
      </c>
      <c r="D22" s="16">
        <v>1015</v>
      </c>
      <c r="E22" s="17">
        <f t="shared" si="0"/>
        <v>0.26994680851063829</v>
      </c>
      <c r="F22" s="18">
        <v>151.31199999999998</v>
      </c>
      <c r="G22" s="17">
        <f t="shared" si="1"/>
        <v>0.20174933333333331</v>
      </c>
      <c r="I22" s="1"/>
    </row>
    <row r="23" spans="1:9" x14ac:dyDescent="0.25">
      <c r="A23" s="37" t="s">
        <v>17</v>
      </c>
      <c r="B23" s="19">
        <v>792</v>
      </c>
      <c r="C23" s="19">
        <v>253</v>
      </c>
      <c r="D23" s="19">
        <v>28</v>
      </c>
      <c r="E23" s="20">
        <f t="shared" si="0"/>
        <v>7.4468085106382982E-3</v>
      </c>
      <c r="F23" s="21">
        <v>6.0720000000000001</v>
      </c>
      <c r="G23" s="20">
        <f t="shared" si="1"/>
        <v>8.0960000000000008E-3</v>
      </c>
      <c r="I23" s="1"/>
    </row>
    <row r="24" spans="1:9" x14ac:dyDescent="0.25">
      <c r="A24" s="37" t="s">
        <v>18</v>
      </c>
      <c r="B24" s="16">
        <v>2335</v>
      </c>
      <c r="C24" s="16">
        <v>655</v>
      </c>
      <c r="D24" s="16">
        <v>258</v>
      </c>
      <c r="E24" s="17">
        <f t="shared" si="0"/>
        <v>6.8617021276595747E-2</v>
      </c>
      <c r="F24" s="18">
        <v>26.2</v>
      </c>
      <c r="G24" s="17">
        <f t="shared" si="1"/>
        <v>3.493333333333333E-2</v>
      </c>
    </row>
    <row r="25" spans="1:9" x14ac:dyDescent="0.25">
      <c r="A25" s="37" t="s">
        <v>19</v>
      </c>
      <c r="B25" s="19">
        <v>3477</v>
      </c>
      <c r="C25" s="19">
        <v>801</v>
      </c>
      <c r="D25" s="19">
        <v>461</v>
      </c>
      <c r="E25" s="20">
        <f t="shared" si="0"/>
        <v>0.12260638297872341</v>
      </c>
      <c r="F25" s="21">
        <v>44.055</v>
      </c>
      <c r="G25" s="20">
        <f t="shared" si="1"/>
        <v>5.8740000000000001E-2</v>
      </c>
    </row>
    <row r="26" spans="1:9" x14ac:dyDescent="0.25">
      <c r="A26" s="22" t="s">
        <v>20</v>
      </c>
      <c r="B26" s="23">
        <f>SUM(B7:B25)</f>
        <v>33557</v>
      </c>
      <c r="C26" s="23">
        <v>9886</v>
      </c>
      <c r="D26" s="23">
        <v>3760</v>
      </c>
      <c r="E26" s="24"/>
      <c r="F26" s="25">
        <v>750</v>
      </c>
      <c r="G26" s="12"/>
    </row>
    <row r="28" spans="1:9" x14ac:dyDescent="0.25">
      <c r="A28" s="26" t="s">
        <v>27</v>
      </c>
      <c r="B28" s="26"/>
      <c r="C28" s="26"/>
      <c r="D28" s="35" t="s">
        <v>30</v>
      </c>
      <c r="E28" s="35"/>
      <c r="F28" s="35"/>
      <c r="G28" s="7"/>
    </row>
    <row r="29" spans="1:9" x14ac:dyDescent="0.25">
      <c r="A29" s="26"/>
      <c r="B29" s="26"/>
      <c r="C29" s="26"/>
      <c r="D29" s="35"/>
      <c r="E29" s="35"/>
      <c r="F29" s="35"/>
      <c r="G29" s="7"/>
    </row>
    <row r="30" spans="1:9" x14ac:dyDescent="0.25">
      <c r="D30" s="35"/>
      <c r="E30" s="35"/>
      <c r="F30" s="35"/>
    </row>
    <row r="31" spans="1:9" x14ac:dyDescent="0.25">
      <c r="D31" s="8"/>
      <c r="E31" s="8"/>
      <c r="F31" s="8"/>
    </row>
    <row r="32" spans="1:9" x14ac:dyDescent="0.25">
      <c r="A32" s="27" t="s">
        <v>29</v>
      </c>
      <c r="B32" s="27"/>
      <c r="C32" s="27"/>
      <c r="D32" s="27"/>
    </row>
  </sheetData>
  <mergeCells count="10">
    <mergeCell ref="A28:C29"/>
    <mergeCell ref="A32:D32"/>
    <mergeCell ref="B1:G2"/>
    <mergeCell ref="F4:F5"/>
    <mergeCell ref="G4:G5"/>
    <mergeCell ref="B4:B5"/>
    <mergeCell ref="C4:C5"/>
    <mergeCell ref="D4:D5"/>
    <mergeCell ref="E4:E5"/>
    <mergeCell ref="D28:F30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hspetla</dc:creator>
  <cp:lastModifiedBy>hspetla</cp:lastModifiedBy>
  <cp:lastPrinted>2017-08-02T13:20:00Z</cp:lastPrinted>
  <dcterms:created xsi:type="dcterms:W3CDTF">2014-12-03T17:32:47Z</dcterms:created>
  <dcterms:modified xsi:type="dcterms:W3CDTF">2017-08-14T13:09:39Z</dcterms:modified>
</cp:coreProperties>
</file>