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ch\Desktop\2015 data\New_RPC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L28" i="1"/>
  <c r="M28" i="1"/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28" i="1"/>
  <c r="C28" i="1"/>
  <c r="O28" i="1"/>
</calcChain>
</file>

<file path=xl/sharedStrings.xml><?xml version="1.0" encoding="utf-8"?>
<sst xmlns="http://schemas.openxmlformats.org/spreadsheetml/2006/main" count="40" uniqueCount="40">
  <si>
    <t>Total Households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</si>
  <si>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</si>
  <si>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</si>
  <si>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</si>
  <si>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</si>
  <si>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</si>
  <si>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</si>
  <si>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</si>
  <si>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</si>
  <si>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</si>
  <si>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</si>
  <si>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</si>
  <si>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</si>
  <si>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</si>
  <si>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</si>
  <si>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</si>
  <si>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</si>
  <si>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</si>
  <si>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</si>
  <si>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</si>
  <si>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</si>
  <si>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</si>
  <si>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</si>
  <si>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</si>
  <si>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</si>
  <si>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</si>
  <si>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</si>
  <si>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</si>
  <si>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</si>
  <si>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</si>
  <si>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</si>
  <si>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</si>
  <si>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 xml:space="preserve">Median Household Income </t>
  </si>
  <si>
    <t>Per Capita Income</t>
  </si>
  <si>
    <t>n/a</t>
  </si>
  <si>
    <t xml:space="preserve"> </t>
  </si>
  <si>
    <t>LCRPC
Lincoln County Regional Planning Commission</t>
  </si>
  <si>
    <t xml:space="preserve">Questions or comments should be directed to Zach Mosher at zmosher@lcrpc.org or (207) 882-5152
</t>
  </si>
  <si>
    <t>Household and Median Income by Town in 2015 (2015 dollars)</t>
  </si>
  <si>
    <t>* Source: American Community Survey, 2015 5yr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</si>
</sst>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[$-409]mmmm\ d\,\ yy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68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26" fillId="21" borderId="2" applyNumberFormat="0" applyAlignment="0" applyProtection="0"/>
    <xf numFmtId="0" fontId="2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 horizontal="left" vertical="top" wrapText="1"/>
    </xf>
    <xf numFmtId="0" fontId="3" fillId="26" borderId="0"/>
    <xf numFmtId="0" fontId="3" fillId="26" borderId="0"/>
    <xf numFmtId="0" fontId="29" fillId="0" borderId="0">
      <alignment horizontal="right" vertical="center" wrapText="1"/>
    </xf>
    <xf numFmtId="0" fontId="29" fillId="0" borderId="0" applyAlignment="0">
      <alignment vertical="center" wrapText="1"/>
    </xf>
    <xf numFmtId="0" fontId="7" fillId="27" borderId="0" applyFill="0">
      <alignment vertical="top" wrapText="1"/>
    </xf>
    <xf numFmtId="165" fontId="8" fillId="22" borderId="3" applyFill="0">
      <alignment horizontal="center" vertical="top"/>
    </xf>
    <xf numFmtId="0" fontId="9" fillId="23" borderId="0">
      <alignment horizontal="center" vertical="center" wrapText="1"/>
    </xf>
    <xf numFmtId="0" fontId="5" fillId="27" borderId="4" applyFill="0">
      <alignment vertical="center" wrapText="1"/>
    </xf>
    <xf numFmtId="0" fontId="5" fillId="27" borderId="4" applyFont="0" applyFill="0" applyBorder="0">
      <alignment vertical="center" wrapText="1"/>
    </xf>
    <xf numFmtId="0" fontId="4" fillId="22" borderId="3" applyFill="0"/>
    <xf numFmtId="0" fontId="30" fillId="0" borderId="0" applyFill="0">
      <alignment horizontal="left" vertical="center" wrapText="1"/>
    </xf>
    <xf numFmtId="0" fontId="31" fillId="27" borderId="0" applyFill="0"/>
    <xf numFmtId="164" fontId="3" fillId="22" borderId="5" applyFill="0">
      <alignment horizontal="right" vertical="center"/>
    </xf>
    <xf numFmtId="0" fontId="6" fillId="22" borderId="0" applyFill="0">
      <alignment horizontal="left" vertical="center"/>
    </xf>
    <xf numFmtId="0" fontId="3" fillId="27" borderId="6" applyFill="0">
      <alignment horizontal="left" vertical="top" wrapText="1"/>
    </xf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10" applyNumberFormat="0" applyFill="0" applyAlignment="0" applyProtection="0"/>
    <xf numFmtId="0" fontId="25" fillId="24" borderId="0" applyNumberFormat="0" applyBorder="0" applyAlignment="0" applyProtection="0"/>
    <xf numFmtId="0" fontId="28" fillId="24" borderId="0" applyNumberFormat="0" applyBorder="0" applyAlignment="0" applyProtection="0"/>
    <xf numFmtId="0" fontId="2" fillId="0" borderId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1" fillId="2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35">
    <xf numFmtId="0" fontId="0" fillId="0" borderId="0" xfId="0"/>
    <xf numFmtId="0" fontId="3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/>
    <xf numFmtId="0" fontId="0" fillId="0" borderId="19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7" xfId="0" applyFont="1" applyBorder="1"/>
    <xf numFmtId="6" fontId="0" fillId="0" borderId="17" xfId="0" applyNumberFormat="1" applyFont="1" applyBorder="1"/>
    <xf numFmtId="0" fontId="1" fillId="0" borderId="14" xfId="0" applyFont="1" applyBorder="1" applyAlignment="1">
      <alignment horizontal="left" vertical="center"/>
    </xf>
    <xf numFmtId="3" fontId="1" fillId="0" borderId="14" xfId="0" applyNumberFormat="1" applyFont="1" applyBorder="1"/>
    <xf numFmtId="3" fontId="1" fillId="0" borderId="17" xfId="0" applyNumberFormat="1" applyFont="1" applyBorder="1"/>
    <xf numFmtId="0" fontId="1" fillId="0" borderId="17" xfId="0" applyFont="1" applyBorder="1" applyAlignment="1">
      <alignment horizontal="right"/>
    </xf>
    <xf numFmtId="6" fontId="1" fillId="0" borderId="17" xfId="0" applyNumberFormat="1" applyFont="1" applyBorder="1"/>
    <xf numFmtId="0" fontId="0" fillId="0" borderId="21" xfId="0" applyFont="1" applyBorder="1" applyAlignment="1">
      <alignment horizontal="left" vertical="center"/>
    </xf>
    <xf numFmtId="3" fontId="0" fillId="0" borderId="21" xfId="0" applyNumberFormat="1" applyFont="1" applyBorder="1"/>
    <xf numFmtId="0" fontId="0" fillId="0" borderId="20" xfId="0" applyFont="1" applyBorder="1"/>
    <xf numFmtId="6" fontId="0" fillId="0" borderId="20" xfId="0" applyNumberFormat="1" applyFont="1" applyBorder="1"/>
    <xf numFmtId="0" fontId="0" fillId="0" borderId="17" xfId="0" applyBorder="1"/>
    <xf numFmtId="0" fontId="0" fillId="0" borderId="18" xfId="0" applyBorder="1"/>
    <xf numFmtId="0" fontId="3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14" xfId="0" applyFont="1" applyBorder="1" applyAlignment="1"/>
    <xf numFmtId="3" fontId="0" fillId="0" borderId="17" xfId="0" applyNumberFormat="1" applyFont="1" applyBorder="1"/>
    <xf numFmtId="3" fontId="0" fillId="0" borderId="18" xfId="0" applyNumberFormat="1" applyFont="1" applyBorder="1"/>
    <xf numFmtId="0" fontId="0" fillId="0" borderId="18" xfId="0" applyFont="1" applyBorder="1"/>
    <xf numFmtId="6" fontId="0" fillId="0" borderId="18" xfId="0" applyNumberFormat="1" applyFont="1" applyBorder="1"/>
  </cellXfs>
  <cellStyles count="6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9"/>
    <cellStyle name="Check Cell 3" xfId="28"/>
    <cellStyle name="Comma 2" xfId="31"/>
    <cellStyle name="Comma 3" xfId="30"/>
    <cellStyle name="eps.body_normal" xfId="32"/>
    <cellStyle name="eps.border" xfId="33"/>
    <cellStyle name="eps.border 2" xfId="34"/>
    <cellStyle name="eps.bullet" xfId="35"/>
    <cellStyle name="eps.bullet 2" xfId="36"/>
    <cellStyle name="eps.bullet_text" xfId="37"/>
    <cellStyle name="eps.cover_bottom" xfId="38"/>
    <cellStyle name="eps.export_header" xfId="39"/>
    <cellStyle name="eps.framing" xfId="40"/>
    <cellStyle name="eps.framing 2" xfId="41"/>
    <cellStyle name="eps.header_1" xfId="42"/>
    <cellStyle name="eps.link" xfId="43"/>
    <cellStyle name="eps.SG_black_heading" xfId="44"/>
    <cellStyle name="eps.table_dollars" xfId="45"/>
    <cellStyle name="eps.toc_heading" xfId="46"/>
    <cellStyle name="eps.under_table" xfId="47"/>
    <cellStyle name="Explanatory Text 2" xfId="48"/>
    <cellStyle name="Followed Hyperlink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8"/>
    <cellStyle name="Neutral 3" xfId="57"/>
    <cellStyle name="Normal" xfId="0" builtinId="0"/>
    <cellStyle name="Normal 2" xfId="59"/>
    <cellStyle name="Normal 3" xfId="1"/>
    <cellStyle name="Note 2" xfId="61"/>
    <cellStyle name="Note 3" xfId="60"/>
    <cellStyle name="Output 2" xfId="62"/>
    <cellStyle name="Percent 2" xfId="64"/>
    <cellStyle name="Percent 3" xfId="63"/>
    <cellStyle name="Title 2" xfId="65"/>
    <cellStyle name="Total 2" xfId="66"/>
    <cellStyle name="Warning Tex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tabSelected="1" topLeftCell="A6" workbookViewId="0">
      <selection activeCell="J21" sqref="J21"/>
    </sheetView>
  </sheetViews>
  <sheetFormatPr defaultRowHeight="15" x14ac:dyDescent="0.25"/>
  <cols>
    <col min="2" max="2" width="21.7109375" customWidth="1"/>
    <col min="3" max="15" width="15.7109375" customWidth="1"/>
  </cols>
  <sheetData>
    <row r="2" spans="2:15" x14ac:dyDescent="0.25">
      <c r="B2" s="3"/>
      <c r="C2" s="28" t="s">
        <v>38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2:15" x14ac:dyDescent="0.25">
      <c r="B3" s="3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2:15" x14ac:dyDescent="0.25"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2:15" x14ac:dyDescent="0.25">
      <c r="B5" s="6"/>
      <c r="C5" s="24" t="s">
        <v>0</v>
      </c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33</v>
      </c>
      <c r="O5" s="26" t="s">
        <v>32</v>
      </c>
    </row>
    <row r="6" spans="2:15" ht="15.75" x14ac:dyDescent="0.25">
      <c r="B6" s="1" t="s">
        <v>11</v>
      </c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5" x14ac:dyDescent="0.25">
      <c r="B7" s="7"/>
      <c r="C7" s="6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15" customHeight="1" x14ac:dyDescent="0.25">
      <c r="B8" s="2" t="s">
        <v>12</v>
      </c>
      <c r="C8" s="8">
        <v>266</v>
      </c>
      <c r="D8" s="19">
        <v>7</v>
      </c>
      <c r="E8" s="19">
        <v>13</v>
      </c>
      <c r="F8" s="8">
        <v>16</v>
      </c>
      <c r="G8" s="8">
        <v>23</v>
      </c>
      <c r="H8" s="19">
        <f>E8+G8</f>
        <v>36</v>
      </c>
      <c r="I8" s="8">
        <v>57</v>
      </c>
      <c r="J8" s="19">
        <v>58</v>
      </c>
      <c r="K8" s="19">
        <v>24</v>
      </c>
      <c r="L8" s="19">
        <v>20</v>
      </c>
      <c r="M8" s="19">
        <v>8</v>
      </c>
      <c r="N8" s="9">
        <v>29548</v>
      </c>
      <c r="O8" s="9">
        <v>60278</v>
      </c>
    </row>
    <row r="9" spans="2:15" ht="15" customHeight="1" x14ac:dyDescent="0.25">
      <c r="B9" s="2" t="s">
        <v>13</v>
      </c>
      <c r="C9" s="31">
        <v>1407</v>
      </c>
      <c r="D9" s="19">
        <v>47</v>
      </c>
      <c r="E9" s="19">
        <v>122</v>
      </c>
      <c r="F9" s="8">
        <v>102</v>
      </c>
      <c r="G9" s="8">
        <v>102</v>
      </c>
      <c r="H9" s="19">
        <f t="shared" ref="H9:H26" si="0">E9+G9</f>
        <v>224</v>
      </c>
      <c r="I9" s="8">
        <v>321</v>
      </c>
      <c r="J9" s="19">
        <v>206</v>
      </c>
      <c r="K9" s="19">
        <v>164</v>
      </c>
      <c r="L9" s="19">
        <v>51</v>
      </c>
      <c r="M9" s="19">
        <v>72</v>
      </c>
      <c r="N9" s="9">
        <v>33693</v>
      </c>
      <c r="O9" s="9">
        <v>56099</v>
      </c>
    </row>
    <row r="10" spans="2:15" ht="15" customHeight="1" x14ac:dyDescent="0.25">
      <c r="B10" s="2" t="s">
        <v>14</v>
      </c>
      <c r="C10" s="31">
        <v>970</v>
      </c>
      <c r="D10" s="19">
        <v>65</v>
      </c>
      <c r="E10" s="19">
        <v>80</v>
      </c>
      <c r="F10" s="8">
        <v>179</v>
      </c>
      <c r="G10" s="8">
        <v>89</v>
      </c>
      <c r="H10" s="19">
        <f t="shared" si="0"/>
        <v>169</v>
      </c>
      <c r="I10" s="8">
        <v>119</v>
      </c>
      <c r="J10" s="19">
        <v>100</v>
      </c>
      <c r="K10" s="19">
        <v>110</v>
      </c>
      <c r="L10" s="19">
        <v>45</v>
      </c>
      <c r="M10" s="19">
        <v>36</v>
      </c>
      <c r="N10" s="9">
        <v>36183</v>
      </c>
      <c r="O10" s="9">
        <v>45100</v>
      </c>
    </row>
    <row r="11" spans="2:15" ht="15" customHeight="1" x14ac:dyDescent="0.25">
      <c r="B11" s="2" t="s">
        <v>15</v>
      </c>
      <c r="C11" s="8">
        <v>375</v>
      </c>
      <c r="D11" s="19">
        <v>3</v>
      </c>
      <c r="E11" s="19">
        <v>4</v>
      </c>
      <c r="F11" s="8">
        <v>33</v>
      </c>
      <c r="G11" s="8">
        <v>63</v>
      </c>
      <c r="H11" s="19">
        <f t="shared" si="0"/>
        <v>67</v>
      </c>
      <c r="I11" s="8">
        <v>75</v>
      </c>
      <c r="J11" s="19">
        <v>85</v>
      </c>
      <c r="K11" s="19">
        <v>32</v>
      </c>
      <c r="L11" s="19">
        <v>10</v>
      </c>
      <c r="M11" s="19">
        <v>13</v>
      </c>
      <c r="N11" s="9">
        <v>29319</v>
      </c>
      <c r="O11" s="9">
        <v>60313</v>
      </c>
    </row>
    <row r="12" spans="2:15" ht="15" customHeight="1" x14ac:dyDescent="0.25">
      <c r="B12" s="2" t="s">
        <v>16</v>
      </c>
      <c r="C12" s="31">
        <v>1336</v>
      </c>
      <c r="D12" s="19">
        <v>57</v>
      </c>
      <c r="E12" s="19">
        <v>44</v>
      </c>
      <c r="F12" s="8">
        <v>243</v>
      </c>
      <c r="G12" s="8">
        <v>162</v>
      </c>
      <c r="H12" s="19">
        <f t="shared" si="0"/>
        <v>206</v>
      </c>
      <c r="I12" s="8">
        <v>113</v>
      </c>
      <c r="J12" s="19">
        <v>233</v>
      </c>
      <c r="K12" s="19">
        <v>256</v>
      </c>
      <c r="L12" s="19">
        <v>47</v>
      </c>
      <c r="M12" s="19">
        <v>16</v>
      </c>
      <c r="N12" s="9">
        <v>31739</v>
      </c>
      <c r="O12" s="9">
        <v>49688</v>
      </c>
    </row>
    <row r="13" spans="2:15" ht="15" customHeight="1" x14ac:dyDescent="0.25">
      <c r="B13" s="2" t="s">
        <v>17</v>
      </c>
      <c r="C13" s="8">
        <v>924</v>
      </c>
      <c r="D13" s="19">
        <v>58</v>
      </c>
      <c r="E13" s="19">
        <v>42</v>
      </c>
      <c r="F13" s="8">
        <v>150</v>
      </c>
      <c r="G13" s="8">
        <v>129</v>
      </c>
      <c r="H13" s="19">
        <f t="shared" si="0"/>
        <v>171</v>
      </c>
      <c r="I13" s="8">
        <v>158</v>
      </c>
      <c r="J13" s="19">
        <v>111</v>
      </c>
      <c r="K13" s="19">
        <v>81</v>
      </c>
      <c r="L13" s="19">
        <v>15</v>
      </c>
      <c r="M13" s="19">
        <v>37</v>
      </c>
      <c r="N13" s="9">
        <v>28902</v>
      </c>
      <c r="O13" s="9">
        <v>45263</v>
      </c>
    </row>
    <row r="14" spans="2:15" ht="15" customHeight="1" x14ac:dyDescent="0.25">
      <c r="B14" s="2" t="s">
        <v>18</v>
      </c>
      <c r="C14" s="8">
        <v>782</v>
      </c>
      <c r="D14" s="19">
        <v>22</v>
      </c>
      <c r="E14" s="19">
        <v>40</v>
      </c>
      <c r="F14" s="8">
        <v>94</v>
      </c>
      <c r="G14" s="8">
        <v>85</v>
      </c>
      <c r="H14" s="19">
        <f t="shared" si="0"/>
        <v>125</v>
      </c>
      <c r="I14" s="8">
        <v>151</v>
      </c>
      <c r="J14" s="19">
        <v>139</v>
      </c>
      <c r="K14" s="19">
        <v>105</v>
      </c>
      <c r="L14" s="19">
        <v>18</v>
      </c>
      <c r="M14" s="19">
        <v>23</v>
      </c>
      <c r="N14" s="9">
        <v>30293</v>
      </c>
      <c r="O14" s="9">
        <v>58929</v>
      </c>
    </row>
    <row r="15" spans="2:15" ht="15" customHeight="1" x14ac:dyDescent="0.25">
      <c r="B15" s="2" t="s">
        <v>19</v>
      </c>
      <c r="C15" s="8">
        <v>484</v>
      </c>
      <c r="D15" s="19">
        <v>32</v>
      </c>
      <c r="E15" s="19">
        <v>12</v>
      </c>
      <c r="F15" s="8">
        <v>44</v>
      </c>
      <c r="G15" s="8">
        <v>40</v>
      </c>
      <c r="H15" s="19">
        <f t="shared" si="0"/>
        <v>52</v>
      </c>
      <c r="I15" s="8">
        <v>157</v>
      </c>
      <c r="J15" s="19">
        <v>40</v>
      </c>
      <c r="K15" s="19">
        <v>67</v>
      </c>
      <c r="L15" s="19">
        <v>12</v>
      </c>
      <c r="M15" s="19">
        <v>18</v>
      </c>
      <c r="N15" s="9">
        <v>29873</v>
      </c>
      <c r="O15" s="9">
        <v>55208</v>
      </c>
    </row>
    <row r="16" spans="2:15" ht="15" customHeight="1" x14ac:dyDescent="0.25">
      <c r="B16" s="2" t="s">
        <v>20</v>
      </c>
      <c r="C16" s="31">
        <v>1007</v>
      </c>
      <c r="D16" s="19">
        <v>40</v>
      </c>
      <c r="E16" s="19">
        <v>53</v>
      </c>
      <c r="F16" s="8">
        <v>66</v>
      </c>
      <c r="G16" s="8">
        <v>120</v>
      </c>
      <c r="H16" s="19">
        <f t="shared" si="0"/>
        <v>173</v>
      </c>
      <c r="I16" s="8">
        <v>246</v>
      </c>
      <c r="J16" s="19">
        <v>183</v>
      </c>
      <c r="K16" s="19">
        <v>105</v>
      </c>
      <c r="L16" s="19">
        <v>21</v>
      </c>
      <c r="M16" s="19">
        <v>17</v>
      </c>
      <c r="N16" s="9">
        <v>28814</v>
      </c>
      <c r="O16" s="9">
        <v>56250</v>
      </c>
    </row>
    <row r="17" spans="2:15" ht="15" customHeight="1" x14ac:dyDescent="0.25">
      <c r="B17" s="2" t="s">
        <v>21</v>
      </c>
      <c r="C17" s="8">
        <v>19</v>
      </c>
      <c r="D17" s="19">
        <v>5</v>
      </c>
      <c r="E17" s="19">
        <v>0</v>
      </c>
      <c r="F17" s="8">
        <v>0</v>
      </c>
      <c r="G17" s="8">
        <v>0</v>
      </c>
      <c r="H17" s="19">
        <f t="shared" si="0"/>
        <v>0</v>
      </c>
      <c r="I17" s="8">
        <v>0</v>
      </c>
      <c r="J17" s="19">
        <v>2</v>
      </c>
      <c r="K17" s="19">
        <v>3</v>
      </c>
      <c r="L17" s="19">
        <v>0</v>
      </c>
      <c r="M17" s="19">
        <v>0</v>
      </c>
      <c r="N17" s="9">
        <v>24712</v>
      </c>
      <c r="O17" s="9">
        <v>41250</v>
      </c>
    </row>
    <row r="18" spans="2:15" ht="15" customHeight="1" x14ac:dyDescent="0.25">
      <c r="B18" s="2" t="s">
        <v>22</v>
      </c>
      <c r="C18" s="8">
        <v>804</v>
      </c>
      <c r="D18" s="19">
        <v>38</v>
      </c>
      <c r="E18" s="19">
        <v>48</v>
      </c>
      <c r="F18" s="8">
        <v>98</v>
      </c>
      <c r="G18" s="8">
        <v>21</v>
      </c>
      <c r="H18" s="19">
        <f t="shared" si="0"/>
        <v>69</v>
      </c>
      <c r="I18" s="8">
        <v>177</v>
      </c>
      <c r="J18" s="19">
        <v>97</v>
      </c>
      <c r="K18" s="19">
        <v>111</v>
      </c>
      <c r="L18" s="19">
        <v>34</v>
      </c>
      <c r="M18" s="19">
        <v>64</v>
      </c>
      <c r="N18" s="9">
        <v>34756</v>
      </c>
      <c r="O18" s="9">
        <v>60966</v>
      </c>
    </row>
    <row r="19" spans="2:15" ht="15" customHeight="1" x14ac:dyDescent="0.25">
      <c r="B19" s="2" t="s">
        <v>23</v>
      </c>
      <c r="C19" s="8">
        <v>698</v>
      </c>
      <c r="D19" s="19">
        <v>42</v>
      </c>
      <c r="E19" s="19">
        <v>32</v>
      </c>
      <c r="F19" s="8">
        <v>84</v>
      </c>
      <c r="G19" s="8">
        <v>73</v>
      </c>
      <c r="H19" s="19">
        <f t="shared" si="0"/>
        <v>105</v>
      </c>
      <c r="I19" s="8">
        <v>166</v>
      </c>
      <c r="J19" s="19">
        <v>98</v>
      </c>
      <c r="K19" s="19">
        <v>58</v>
      </c>
      <c r="L19" s="19">
        <v>39</v>
      </c>
      <c r="M19" s="19">
        <v>17</v>
      </c>
      <c r="N19" s="9">
        <v>29421</v>
      </c>
      <c r="O19" s="9">
        <v>52417</v>
      </c>
    </row>
    <row r="20" spans="2:15" ht="15" customHeight="1" x14ac:dyDescent="0.25">
      <c r="B20" s="2" t="s">
        <v>24</v>
      </c>
      <c r="C20" s="8">
        <v>204</v>
      </c>
      <c r="D20" s="19">
        <v>28</v>
      </c>
      <c r="E20" s="19">
        <v>4</v>
      </c>
      <c r="F20" s="8">
        <v>27</v>
      </c>
      <c r="G20" s="8">
        <v>29</v>
      </c>
      <c r="H20" s="19">
        <f t="shared" si="0"/>
        <v>33</v>
      </c>
      <c r="I20" s="8">
        <v>28</v>
      </c>
      <c r="J20" s="19">
        <v>14</v>
      </c>
      <c r="K20" s="19">
        <v>22</v>
      </c>
      <c r="L20" s="19">
        <v>5</v>
      </c>
      <c r="M20" s="19">
        <v>0</v>
      </c>
      <c r="N20" s="9">
        <v>20063</v>
      </c>
      <c r="O20" s="9">
        <v>38750</v>
      </c>
    </row>
    <row r="21" spans="2:15" ht="15" customHeight="1" x14ac:dyDescent="0.25">
      <c r="B21" s="2" t="s">
        <v>25</v>
      </c>
      <c r="C21" s="8">
        <v>467</v>
      </c>
      <c r="D21" s="19">
        <v>28</v>
      </c>
      <c r="E21" s="19">
        <v>15</v>
      </c>
      <c r="F21" s="8">
        <v>40</v>
      </c>
      <c r="G21" s="8">
        <v>59</v>
      </c>
      <c r="H21" s="19">
        <f t="shared" si="0"/>
        <v>74</v>
      </c>
      <c r="I21" s="8">
        <v>77</v>
      </c>
      <c r="J21" s="19">
        <v>42</v>
      </c>
      <c r="K21" s="19">
        <v>50</v>
      </c>
      <c r="L21" s="19">
        <v>20</v>
      </c>
      <c r="M21" s="19">
        <v>52</v>
      </c>
      <c r="N21" s="9">
        <v>40844</v>
      </c>
      <c r="O21" s="9">
        <v>51705</v>
      </c>
    </row>
    <row r="22" spans="2:15" ht="15" customHeight="1" x14ac:dyDescent="0.25">
      <c r="B22" s="2" t="s">
        <v>26</v>
      </c>
      <c r="C22" s="8">
        <v>342</v>
      </c>
      <c r="D22" s="19">
        <v>21</v>
      </c>
      <c r="E22" s="19">
        <v>21</v>
      </c>
      <c r="F22" s="8">
        <v>38</v>
      </c>
      <c r="G22" s="8">
        <v>44</v>
      </c>
      <c r="H22" s="19">
        <f t="shared" si="0"/>
        <v>65</v>
      </c>
      <c r="I22" s="8">
        <v>66</v>
      </c>
      <c r="J22" s="19">
        <v>20</v>
      </c>
      <c r="K22" s="19">
        <v>41</v>
      </c>
      <c r="L22" s="19">
        <v>19</v>
      </c>
      <c r="M22" s="19">
        <v>26</v>
      </c>
      <c r="N22" s="9">
        <v>39366</v>
      </c>
      <c r="O22" s="9">
        <v>50833</v>
      </c>
    </row>
    <row r="23" spans="2:15" ht="15" customHeight="1" x14ac:dyDescent="0.25">
      <c r="B23" s="2" t="s">
        <v>27</v>
      </c>
      <c r="C23" s="31">
        <v>2035</v>
      </c>
      <c r="D23" s="19">
        <v>171</v>
      </c>
      <c r="E23" s="19">
        <v>189</v>
      </c>
      <c r="F23" s="8">
        <v>248</v>
      </c>
      <c r="G23" s="8">
        <v>298</v>
      </c>
      <c r="H23" s="19">
        <f t="shared" si="0"/>
        <v>487</v>
      </c>
      <c r="I23" s="8">
        <v>444</v>
      </c>
      <c r="J23" s="19">
        <v>294</v>
      </c>
      <c r="K23" s="19">
        <v>120</v>
      </c>
      <c r="L23" s="19">
        <v>38</v>
      </c>
      <c r="M23" s="19">
        <v>0</v>
      </c>
      <c r="N23" s="9">
        <v>20761</v>
      </c>
      <c r="O23" s="9">
        <v>43083</v>
      </c>
    </row>
    <row r="24" spans="2:15" ht="15" customHeight="1" x14ac:dyDescent="0.25">
      <c r="B24" s="2" t="s">
        <v>28</v>
      </c>
      <c r="C24" s="8">
        <v>365</v>
      </c>
      <c r="D24" s="19">
        <v>12</v>
      </c>
      <c r="E24" s="19">
        <v>3</v>
      </c>
      <c r="F24" s="8">
        <v>12</v>
      </c>
      <c r="G24" s="8">
        <v>58</v>
      </c>
      <c r="H24" s="19">
        <f t="shared" si="0"/>
        <v>61</v>
      </c>
      <c r="I24" s="8">
        <v>81</v>
      </c>
      <c r="J24" s="19">
        <v>39</v>
      </c>
      <c r="K24" s="19">
        <v>28</v>
      </c>
      <c r="L24" s="19">
        <v>31</v>
      </c>
      <c r="M24" s="19">
        <v>20</v>
      </c>
      <c r="N24" s="9">
        <v>35047</v>
      </c>
      <c r="O24" s="9">
        <v>53125</v>
      </c>
    </row>
    <row r="25" spans="2:15" ht="15" customHeight="1" x14ac:dyDescent="0.25">
      <c r="B25" s="2" t="s">
        <v>29</v>
      </c>
      <c r="C25" s="8">
        <v>930</v>
      </c>
      <c r="D25" s="19">
        <v>54</v>
      </c>
      <c r="E25" s="19">
        <v>49</v>
      </c>
      <c r="F25" s="8">
        <v>105</v>
      </c>
      <c r="G25" s="8">
        <v>80</v>
      </c>
      <c r="H25" s="19">
        <f t="shared" si="0"/>
        <v>129</v>
      </c>
      <c r="I25" s="8">
        <v>147</v>
      </c>
      <c r="J25" s="19">
        <v>176</v>
      </c>
      <c r="K25" s="19">
        <v>79</v>
      </c>
      <c r="L25" s="19">
        <v>18</v>
      </c>
      <c r="M25" s="19">
        <v>9</v>
      </c>
      <c r="N25" s="9">
        <v>23442</v>
      </c>
      <c r="O25" s="9">
        <v>47805</v>
      </c>
    </row>
    <row r="26" spans="2:15" ht="15" customHeight="1" x14ac:dyDescent="0.25">
      <c r="B26" s="2" t="s">
        <v>30</v>
      </c>
      <c r="C26" s="32">
        <v>1461</v>
      </c>
      <c r="D26" s="20">
        <v>78</v>
      </c>
      <c r="E26" s="20">
        <v>169</v>
      </c>
      <c r="F26" s="33">
        <v>243</v>
      </c>
      <c r="G26" s="33">
        <v>179</v>
      </c>
      <c r="H26" s="20">
        <f t="shared" si="0"/>
        <v>348</v>
      </c>
      <c r="I26" s="33">
        <v>271</v>
      </c>
      <c r="J26" s="20">
        <v>189</v>
      </c>
      <c r="K26" s="20">
        <v>73</v>
      </c>
      <c r="L26" s="20">
        <v>56</v>
      </c>
      <c r="M26" s="20">
        <v>60</v>
      </c>
      <c r="N26" s="34">
        <v>26249</v>
      </c>
      <c r="O26" s="34">
        <v>41716</v>
      </c>
    </row>
    <row r="27" spans="2:15" x14ac:dyDescent="0.25"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18"/>
    </row>
    <row r="28" spans="2:15" x14ac:dyDescent="0.25">
      <c r="B28" s="10" t="s">
        <v>31</v>
      </c>
      <c r="C28" s="11">
        <f>SUM(C8:C26)</f>
        <v>14876</v>
      </c>
      <c r="D28" s="12">
        <f>SUM(D8:D26)</f>
        <v>808</v>
      </c>
      <c r="E28" s="12">
        <f t="shared" ref="E28:M28" si="1">SUM(E8:E26)</f>
        <v>940</v>
      </c>
      <c r="F28" s="12">
        <f t="shared" si="1"/>
        <v>1822</v>
      </c>
      <c r="G28" s="12">
        <f t="shared" si="1"/>
        <v>1654</v>
      </c>
      <c r="H28" s="12">
        <f t="shared" si="1"/>
        <v>2594</v>
      </c>
      <c r="I28" s="12">
        <f t="shared" si="1"/>
        <v>2854</v>
      </c>
      <c r="J28" s="12">
        <f t="shared" si="1"/>
        <v>2126</v>
      </c>
      <c r="K28" s="12">
        <f t="shared" si="1"/>
        <v>1529</v>
      </c>
      <c r="L28" s="12">
        <f t="shared" si="1"/>
        <v>499</v>
      </c>
      <c r="M28" s="12">
        <f t="shared" si="1"/>
        <v>488</v>
      </c>
      <c r="N28" s="13" t="s">
        <v>34</v>
      </c>
      <c r="O28" s="14">
        <f>MEDIAN(O8:O26)</f>
        <v>51705</v>
      </c>
    </row>
    <row r="30" spans="2:15" x14ac:dyDescent="0.25">
      <c r="B30" t="s">
        <v>35</v>
      </c>
    </row>
    <row r="34" spans="3:11" x14ac:dyDescent="0.25">
      <c r="C34" s="21" t="s">
        <v>36</v>
      </c>
      <c r="D34" s="21"/>
      <c r="E34" s="21"/>
      <c r="I34" s="23" t="s">
        <v>37</v>
      </c>
      <c r="J34" s="23"/>
      <c r="K34" s="23"/>
    </row>
    <row r="35" spans="3:11" x14ac:dyDescent="0.25">
      <c r="C35" s="21"/>
      <c r="D35" s="21"/>
      <c r="E35" s="21"/>
      <c r="I35" s="23"/>
      <c r="J35" s="23"/>
      <c r="K35" s="23"/>
    </row>
    <row r="38" spans="3:11" x14ac:dyDescent="0.25">
      <c r="C38" s="22" t="s">
        <v>39</v>
      </c>
      <c r="D38" s="22"/>
      <c r="E38" s="22"/>
      <c r="F38" s="22"/>
    </row>
  </sheetData>
  <mergeCells count="17">
    <mergeCell ref="C2:O3"/>
    <mergeCell ref="L5:L6"/>
    <mergeCell ref="M5:M6"/>
    <mergeCell ref="O5:O6"/>
    <mergeCell ref="N5:N6"/>
    <mergeCell ref="G5:G6"/>
    <mergeCell ref="H5:H6"/>
    <mergeCell ref="I5:I6"/>
    <mergeCell ref="J5:J6"/>
    <mergeCell ref="K5:K6"/>
    <mergeCell ref="C34:E35"/>
    <mergeCell ref="C38:F38"/>
    <mergeCell ref="I34:K35"/>
    <mergeCell ref="C5:C6"/>
    <mergeCell ref="D5:D6"/>
    <mergeCell ref="E5:E6"/>
    <mergeCell ref="F5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zmosher</dc:creator>
  <cp:lastModifiedBy>ZachMosher</cp:lastModifiedBy>
  <dcterms:created xsi:type="dcterms:W3CDTF">2014-12-03T14:38:24Z</dcterms:created>
  <dcterms:modified xsi:type="dcterms:W3CDTF">2017-01-31T16:36:44Z</dcterms:modified>
</cp:coreProperties>
</file>