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7" i="1" l="1"/>
  <c r="F2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K22" i="1"/>
  <c r="K18" i="1"/>
  <c r="K14" i="1"/>
  <c r="K10" i="1"/>
  <c r="J27" i="1"/>
  <c r="H7" i="1"/>
  <c r="D23" i="1"/>
  <c r="D22" i="1"/>
  <c r="D19" i="1"/>
  <c r="D18" i="1"/>
  <c r="D15" i="1"/>
  <c r="D14" i="1"/>
  <c r="D11" i="1"/>
  <c r="D10" i="1"/>
  <c r="C27" i="1"/>
  <c r="D24" i="1"/>
  <c r="I27" i="1"/>
  <c r="N27" i="1"/>
  <c r="B2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7" i="1"/>
  <c r="K8" i="1"/>
  <c r="K9" i="1"/>
  <c r="K11" i="1"/>
  <c r="K12" i="1"/>
  <c r="K13" i="1"/>
  <c r="K15" i="1"/>
  <c r="K16" i="1"/>
  <c r="K17" i="1"/>
  <c r="K19" i="1"/>
  <c r="K20" i="1"/>
  <c r="K21" i="1"/>
  <c r="K23" i="1"/>
  <c r="K24" i="1"/>
  <c r="K25" i="1"/>
  <c r="D8" i="1"/>
  <c r="D9" i="1"/>
  <c r="D12" i="1"/>
  <c r="D13" i="1"/>
  <c r="D16" i="1"/>
  <c r="D17" i="1"/>
  <c r="D20" i="1"/>
  <c r="D21" i="1"/>
  <c r="D25" i="1"/>
  <c r="D7" i="1"/>
  <c r="K7" i="1" l="1"/>
</calcChain>
</file>

<file path=xl/sharedStrings.xml><?xml version="1.0" encoding="utf-8"?>
<sst xmlns="http://schemas.openxmlformats.org/spreadsheetml/2006/main" count="102" uniqueCount="51">
  <si>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</si>
  <si>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</si>
  <si>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</si>
  <si>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</si>
  <si>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</si>
  <si>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</si>
  <si>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</si>
  <si>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</si>
  <si>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</si>
  <si>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</si>
  <si>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</si>
  <si>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</si>
  <si>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</si>
  <si>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</si>
  <si>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</si>
  <si>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</si>
  <si>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</si>
  <si>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</si>
  <si>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</si>
  <si>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</si>
  <si>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</si>
  <si>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Owner-occupied housing units with a mortgage</t>
  </si>
  <si>
    <t>Specified renter-occupied units</t>
  </si>
  <si>
    <t>Monthly Cost &lt;15% of household income</t>
  </si>
  <si>
    <t xml:space="preserve">Monthly Cost &gt;30% of Household Income </t>
  </si>
  <si>
    <t>Median Gross Rent</t>
  </si>
  <si>
    <t xml:space="preserve">% of Total </t>
  </si>
  <si>
    <t>% of Total</t>
  </si>
  <si>
    <t>LCRPC
Lincoln County Regional Planning Commission</t>
  </si>
  <si>
    <t>-</t>
  </si>
  <si>
    <t>Median selected monthly owner costs (dollars)</t>
  </si>
  <si>
    <t>Housing Costs as a % of Household Income, by Town, in 2015</t>
  </si>
  <si>
    <t>* Source: American Community Survey, 2015 5yr Estimate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</si>
  <si>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</si>
  <si>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</si>
  <si>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</si>
  <si>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</si>
  <si>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</si>
  <si>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</si>
  <si>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</si>
  <si>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</si>
  <si>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</si>
  <si>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</si>
  <si>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</si>
  <si>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</si>
  <si>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</si>
  <si>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Please direct questions or comments to Harold Spetla at hspetla@lcrpc.org or (207) 882-5986.</t>
  </si>
  <si>
    <t>Column14</t>
  </si>
  <si>
    <t>Column15</t>
  </si>
  <si>
    <t>Column16</t>
  </si>
  <si>
    <t>Column17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</si>
</sst>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&quot;$&quot;#,##0"/>
    <numFmt numFmtId="166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1"/>
      </bottom>
      <diagonal/>
    </border>
  </borders>
  <cellStyleXfs count="68">
    <xf numFmtId="0" fontId="0" fillId="0" borderId="0"/>
    <xf numFmtId="0" fontId="3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6" applyNumberFormat="0" applyAlignment="0" applyProtection="0"/>
    <xf numFmtId="0" fontId="27" fillId="22" borderId="7" applyNumberFormat="0" applyAlignment="0" applyProtection="0"/>
    <xf numFmtId="0" fontId="28" fillId="22" borderId="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left" vertical="top" wrapText="1"/>
    </xf>
    <xf numFmtId="0" fontId="4" fillId="26" borderId="0"/>
    <xf numFmtId="0" fontId="4" fillId="26" borderId="0"/>
    <xf numFmtId="0" fontId="30" fillId="0" borderId="0">
      <alignment horizontal="right" vertical="center" wrapText="1"/>
    </xf>
    <xf numFmtId="0" fontId="30" fillId="0" borderId="0" applyAlignment="0">
      <alignment vertical="center" wrapText="1"/>
    </xf>
    <xf numFmtId="0" fontId="8" fillId="27" borderId="0" applyFill="0">
      <alignment vertical="top" wrapText="1"/>
    </xf>
    <xf numFmtId="166" fontId="9" fillId="2" borderId="8" applyFill="0">
      <alignment horizontal="center" vertical="top"/>
    </xf>
    <xf numFmtId="0" fontId="10" fillId="23" borderId="0">
      <alignment horizontal="center" vertical="center" wrapText="1"/>
    </xf>
    <xf numFmtId="0" fontId="6" fillId="27" borderId="9" applyFill="0">
      <alignment vertical="center" wrapText="1"/>
    </xf>
    <xf numFmtId="0" fontId="6" fillId="27" borderId="9" applyFont="0" applyFill="0" applyBorder="0">
      <alignment vertical="center" wrapText="1"/>
    </xf>
    <xf numFmtId="0" fontId="5" fillId="2" borderId="8" applyFill="0"/>
    <xf numFmtId="0" fontId="31" fillId="0" borderId="0" applyFill="0">
      <alignment horizontal="left" vertical="center" wrapText="1"/>
    </xf>
    <xf numFmtId="0" fontId="32" fillId="27" borderId="0" applyFill="0"/>
    <xf numFmtId="165" fontId="4" fillId="2" borderId="10" applyFill="0">
      <alignment horizontal="right" vertical="center"/>
    </xf>
    <xf numFmtId="0" fontId="7" fillId="2" borderId="0" applyFill="0">
      <alignment horizontal="left" vertical="center"/>
    </xf>
    <xf numFmtId="0" fontId="4" fillId="27" borderId="5" applyFill="0">
      <alignment horizontal="left" vertical="top" wrapText="1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6" applyNumberFormat="0" applyAlignment="0" applyProtection="0"/>
    <xf numFmtId="0" fontId="21" fillId="0" borderId="14" applyNumberFormat="0" applyFill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0" borderId="0"/>
    <xf numFmtId="0" fontId="3" fillId="25" borderId="15" applyNumberFormat="0" applyFont="0" applyAlignment="0" applyProtection="0"/>
    <xf numFmtId="0" fontId="3" fillId="25" borderId="15" applyNumberFormat="0" applyFont="0" applyAlignment="0" applyProtection="0"/>
    <xf numFmtId="0" fontId="22" fillId="21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8" borderId="2" xfId="0" applyFont="1" applyFill="1" applyBorder="1"/>
    <xf numFmtId="0" fontId="2" fillId="28" borderId="2" xfId="0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28" borderId="1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horizontal="center" vertical="center" wrapText="1"/>
    </xf>
    <xf numFmtId="0" fontId="1" fillId="28" borderId="21" xfId="0" applyFont="1" applyFill="1" applyBorder="1" applyAlignment="1">
      <alignment horizontal="center" vertical="center" wrapText="1"/>
    </xf>
    <xf numFmtId="0" fontId="1" fillId="28" borderId="23" xfId="0" applyFont="1" applyFill="1" applyBorder="1" applyAlignment="1">
      <alignment horizontal="center" vertical="center" wrapText="1"/>
    </xf>
    <xf numFmtId="0" fontId="1" fillId="28" borderId="3" xfId="0" applyFont="1" applyFill="1" applyBorder="1" applyAlignment="1">
      <alignment horizontal="center" vertical="center" wrapText="1"/>
    </xf>
    <xf numFmtId="0" fontId="1" fillId="28" borderId="18" xfId="0" applyFont="1" applyFill="1" applyBorder="1" applyAlignment="1">
      <alignment horizontal="center" vertical="center" wrapText="1"/>
    </xf>
    <xf numFmtId="0" fontId="1" fillId="28" borderId="2" xfId="0" applyFont="1" applyFill="1" applyBorder="1" applyAlignment="1">
      <alignment horizontal="center" vertical="center" wrapText="1"/>
    </xf>
    <xf numFmtId="0" fontId="1" fillId="28" borderId="20" xfId="0" applyFont="1" applyFill="1" applyBorder="1" applyAlignment="1">
      <alignment horizontal="center" vertical="center" wrapText="1"/>
    </xf>
    <xf numFmtId="0" fontId="1" fillId="28" borderId="22" xfId="0" applyFont="1" applyFill="1" applyBorder="1" applyAlignment="1">
      <alignment horizontal="center" vertical="center" wrapText="1"/>
    </xf>
    <xf numFmtId="0" fontId="1" fillId="28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8" borderId="4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28" xfId="0" applyFont="1" applyFill="1" applyBorder="1"/>
    <xf numFmtId="0" fontId="0" fillId="0" borderId="0" xfId="0" applyFont="1" applyFill="1" applyBorder="1" applyAlignment="1">
      <alignment horizontal="left" vertical="center"/>
    </xf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horizontal="left" vertical="center"/>
    </xf>
    <xf numFmtId="165" fontId="0" fillId="0" borderId="28" xfId="0" applyNumberFormat="1" applyFont="1" applyFill="1" applyBorder="1"/>
    <xf numFmtId="165" fontId="0" fillId="0" borderId="1" xfId="0" applyNumberFormat="1" applyFont="1" applyFill="1" applyBorder="1"/>
    <xf numFmtId="3" fontId="0" fillId="0" borderId="1" xfId="0" applyNumberFormat="1" applyFont="1" applyFill="1" applyBorder="1"/>
    <xf numFmtId="0" fontId="0" fillId="0" borderId="3" xfId="0" applyFont="1" applyFill="1" applyBorder="1"/>
    <xf numFmtId="0" fontId="1" fillId="0" borderId="25" xfId="0" applyFont="1" applyFill="1" applyBorder="1" applyAlignment="1">
      <alignment horizontal="left" vertical="center"/>
    </xf>
    <xf numFmtId="3" fontId="1" fillId="0" borderId="27" xfId="0" applyNumberFormat="1" applyFont="1" applyFill="1" applyBorder="1"/>
    <xf numFmtId="3" fontId="1" fillId="0" borderId="29" xfId="0" applyNumberFormat="1" applyFont="1" applyFill="1" applyBorder="1"/>
    <xf numFmtId="164" fontId="1" fillId="0" borderId="27" xfId="0" applyNumberFormat="1" applyFont="1" applyFill="1" applyBorder="1"/>
    <xf numFmtId="0" fontId="1" fillId="0" borderId="27" xfId="0" applyFont="1" applyFill="1" applyBorder="1" applyAlignment="1">
      <alignment horizontal="left" vertical="center"/>
    </xf>
    <xf numFmtId="0" fontId="0" fillId="0" borderId="25" xfId="0" applyFont="1" applyFill="1" applyBorder="1"/>
    <xf numFmtId="3" fontId="1" fillId="0" borderId="26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"/>
      <fill>
        <patternFill patternType="none">
          <bgColor auto="1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/>
        <top/>
        <bottom/>
      </border>
    </dxf>
    <dxf>
      <border outline="0">
        <right style="thin">
          <color indexed="64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Q25" totalsRowShown="0" headerRowDxfId="9" dataDxfId="8" tableBorderDxfId="19">
  <autoFilter ref="A6:Q25"/>
  <sortState ref="A7:Q25">
    <sortCondition ref="A6:A25"/>
  </sortState>
  <tableColumns count="17">
    <tableColumn id="1" name="Column1" dataDxfId="6"/>
    <tableColumn id="2" name="Column2" dataDxfId="7"/>
    <tableColumn id="3" name="Column3" dataDxfId="18"/>
    <tableColumn id="4" name="Column4" dataDxfId="5">
      <calculatedColumnFormula>C7/B7</calculatedColumnFormula>
    </tableColumn>
    <tableColumn id="5" name="Column5" dataDxfId="3"/>
    <tableColumn id="6" name="Column6" dataDxfId="4"/>
    <tableColumn id="7" name="Column7" dataDxfId="17"/>
    <tableColumn id="8" name="Column8" dataDxfId="16">
      <calculatedColumnFormula>G7/B7</calculatedColumnFormula>
    </tableColumn>
    <tableColumn id="9" name="Column9" dataDxfId="15"/>
    <tableColumn id="10" name="Column10" dataDxfId="14"/>
    <tableColumn id="11" name="Column11" dataDxfId="2">
      <calculatedColumnFormula>J7/I7</calculatedColumnFormula>
    </tableColumn>
    <tableColumn id="12" name="Column12" dataDxfId="0"/>
    <tableColumn id="13" name="Column13" dataDxfId="1"/>
    <tableColumn id="14" name="Column14" dataDxfId="13"/>
    <tableColumn id="15" name="Column15" dataDxfId="12">
      <calculatedColumnFormula>N7/I7</calculatedColumnFormula>
    </tableColumn>
    <tableColumn id="16" name="Column16" dataDxfId="11"/>
    <tableColumn id="17" name="Column17" data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topLeftCell="D1" zoomScaleNormal="100" zoomScaleSheetLayoutView="100" workbookViewId="0">
      <selection activeCell="N30" sqref="N30"/>
    </sheetView>
  </sheetViews>
  <sheetFormatPr defaultRowHeight="15" x14ac:dyDescent="0.25"/>
  <cols>
    <col min="1" max="1" width="25.140625" customWidth="1"/>
    <col min="2" max="2" width="23.7109375" customWidth="1"/>
    <col min="3" max="3" width="23.140625" customWidth="1"/>
    <col min="4" max="4" width="17.7109375" customWidth="1"/>
    <col min="5" max="5" width="17" customWidth="1"/>
    <col min="6" max="6" width="24.42578125" customWidth="1"/>
    <col min="7" max="7" width="20.42578125" customWidth="1"/>
    <col min="8" max="8" width="13.42578125" customWidth="1"/>
    <col min="9" max="9" width="16.28515625" customWidth="1"/>
    <col min="10" max="10" width="20.85546875" customWidth="1"/>
    <col min="11" max="11" width="12.42578125" customWidth="1"/>
    <col min="12" max="12" width="17" customWidth="1"/>
    <col min="13" max="13" width="16.7109375" customWidth="1"/>
    <col min="14" max="14" width="23" customWidth="1"/>
    <col min="15" max="15" width="17.7109375" customWidth="1"/>
    <col min="16" max="16" width="24" customWidth="1"/>
    <col min="17" max="18" width="17.7109375" customWidth="1"/>
  </cols>
  <sheetData>
    <row r="1" spans="1:17" ht="15" customHeight="1" x14ac:dyDescent="0.25">
      <c r="A1" s="23" t="s">
        <v>31</v>
      </c>
      <c r="B1" s="23"/>
      <c r="C1" s="23"/>
      <c r="D1" s="23"/>
      <c r="E1" s="5"/>
      <c r="F1" s="5"/>
      <c r="G1" s="23" t="s">
        <v>31</v>
      </c>
      <c r="H1" s="23"/>
      <c r="I1" s="23"/>
      <c r="J1" s="23"/>
      <c r="K1" s="23"/>
      <c r="L1" s="5"/>
      <c r="M1" s="5"/>
      <c r="N1" s="23" t="s">
        <v>31</v>
      </c>
      <c r="O1" s="23"/>
      <c r="P1" s="23"/>
      <c r="Q1" s="24"/>
    </row>
    <row r="2" spans="1:17" ht="15" customHeight="1" x14ac:dyDescent="0.25">
      <c r="A2" s="23"/>
      <c r="B2" s="23"/>
      <c r="C2" s="23"/>
      <c r="D2" s="23"/>
      <c r="E2" s="5"/>
      <c r="F2" s="5"/>
      <c r="G2" s="23"/>
      <c r="H2" s="23"/>
      <c r="I2" s="23"/>
      <c r="J2" s="23"/>
      <c r="K2" s="23"/>
      <c r="L2" s="5"/>
      <c r="M2" s="5"/>
      <c r="N2" s="23"/>
      <c r="O2" s="23"/>
      <c r="P2" s="23"/>
      <c r="Q2" s="24"/>
    </row>
    <row r="3" spans="1:17" ht="15" customHeigh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 x14ac:dyDescent="0.25">
      <c r="A4" s="7"/>
      <c r="B4" s="12" t="s">
        <v>21</v>
      </c>
      <c r="C4" s="14" t="s">
        <v>23</v>
      </c>
      <c r="D4" s="16" t="s">
        <v>26</v>
      </c>
      <c r="E4" s="7"/>
      <c r="F4" s="12" t="s">
        <v>21</v>
      </c>
      <c r="G4" s="16" t="s">
        <v>24</v>
      </c>
      <c r="H4" s="20" t="s">
        <v>27</v>
      </c>
      <c r="I4" s="18" t="s">
        <v>22</v>
      </c>
      <c r="J4" s="16" t="s">
        <v>23</v>
      </c>
      <c r="K4" s="16" t="s">
        <v>27</v>
      </c>
      <c r="L4" s="7"/>
      <c r="M4" s="18" t="s">
        <v>22</v>
      </c>
      <c r="N4" s="16" t="s">
        <v>24</v>
      </c>
      <c r="O4" s="20" t="s">
        <v>26</v>
      </c>
      <c r="P4" s="18" t="s">
        <v>30</v>
      </c>
      <c r="Q4" s="16" t="s">
        <v>25</v>
      </c>
    </row>
    <row r="5" spans="1:17" ht="15" customHeight="1" x14ac:dyDescent="0.25">
      <c r="A5" s="8" t="s">
        <v>0</v>
      </c>
      <c r="B5" s="13"/>
      <c r="C5" s="15"/>
      <c r="D5" s="17"/>
      <c r="E5" s="8" t="s">
        <v>0</v>
      </c>
      <c r="F5" s="13"/>
      <c r="G5" s="17"/>
      <c r="H5" s="21"/>
      <c r="I5" s="19"/>
      <c r="J5" s="26"/>
      <c r="K5" s="17"/>
      <c r="L5" s="8" t="s">
        <v>0</v>
      </c>
      <c r="M5" s="19"/>
      <c r="N5" s="26"/>
      <c r="O5" s="21"/>
      <c r="P5" s="19"/>
      <c r="Q5" s="26"/>
    </row>
    <row r="6" spans="1:17" ht="15" customHeight="1" x14ac:dyDescent="0.25">
      <c r="A6" s="27" t="s">
        <v>33</v>
      </c>
      <c r="B6" s="28" t="s">
        <v>34</v>
      </c>
      <c r="C6" s="28" t="s">
        <v>35</v>
      </c>
      <c r="D6" s="28" t="s">
        <v>36</v>
      </c>
      <c r="E6" s="28" t="s">
        <v>37</v>
      </c>
      <c r="F6" s="28" t="s">
        <v>38</v>
      </c>
      <c r="G6" s="28" t="s">
        <v>39</v>
      </c>
      <c r="H6" s="28" t="s">
        <v>40</v>
      </c>
      <c r="I6" s="29" t="s">
        <v>41</v>
      </c>
      <c r="J6" s="28" t="s">
        <v>42</v>
      </c>
      <c r="K6" s="28" t="s">
        <v>43</v>
      </c>
      <c r="L6" s="28" t="s">
        <v>44</v>
      </c>
      <c r="M6" s="28" t="s">
        <v>45</v>
      </c>
      <c r="N6" s="28" t="s">
        <v>47</v>
      </c>
      <c r="O6" s="28" t="s">
        <v>48</v>
      </c>
      <c r="P6" s="29" t="s">
        <v>49</v>
      </c>
      <c r="Q6" s="28" t="s">
        <v>50</v>
      </c>
    </row>
    <row r="7" spans="1:17" x14ac:dyDescent="0.25">
      <c r="A7" s="44" t="s">
        <v>1</v>
      </c>
      <c r="B7" s="28">
        <v>160</v>
      </c>
      <c r="C7" s="28">
        <v>21</v>
      </c>
      <c r="D7" s="31">
        <f t="shared" ref="D7:D25" si="0">C7/B7</f>
        <v>0.13125000000000001</v>
      </c>
      <c r="E7" s="45" t="s">
        <v>1</v>
      </c>
      <c r="F7" s="28">
        <v>160</v>
      </c>
      <c r="G7" s="28">
        <v>50</v>
      </c>
      <c r="H7" s="31">
        <f t="shared" ref="H7:H25" si="1">G7/B7</f>
        <v>0.3125</v>
      </c>
      <c r="I7" s="29">
        <v>15</v>
      </c>
      <c r="J7" s="28">
        <v>5</v>
      </c>
      <c r="K7" s="31">
        <f t="shared" ref="K7:K25" si="2">J7/I7</f>
        <v>0.33333333333333331</v>
      </c>
      <c r="L7" s="45" t="s">
        <v>1</v>
      </c>
      <c r="M7" s="29">
        <v>15</v>
      </c>
      <c r="N7" s="28">
        <v>5</v>
      </c>
      <c r="O7" s="31">
        <f t="shared" ref="O7:O25" si="3">N7/I7</f>
        <v>0.33333333333333331</v>
      </c>
      <c r="P7" s="33">
        <v>1367</v>
      </c>
      <c r="Q7" s="34">
        <v>969</v>
      </c>
    </row>
    <row r="8" spans="1:17" x14ac:dyDescent="0.25">
      <c r="A8" s="44" t="s">
        <v>2</v>
      </c>
      <c r="B8" s="28">
        <v>804</v>
      </c>
      <c r="C8" s="28">
        <v>156</v>
      </c>
      <c r="D8" s="31">
        <f t="shared" si="0"/>
        <v>0.19402985074626866</v>
      </c>
      <c r="E8" s="45" t="s">
        <v>2</v>
      </c>
      <c r="F8" s="28">
        <v>804</v>
      </c>
      <c r="G8" s="28">
        <v>267</v>
      </c>
      <c r="H8" s="31">
        <f t="shared" si="1"/>
        <v>0.33208955223880599</v>
      </c>
      <c r="I8" s="29">
        <v>117</v>
      </c>
      <c r="J8" s="28">
        <v>9</v>
      </c>
      <c r="K8" s="31">
        <f t="shared" si="2"/>
        <v>7.6923076923076927E-2</v>
      </c>
      <c r="L8" s="45" t="s">
        <v>2</v>
      </c>
      <c r="M8" s="29">
        <v>117</v>
      </c>
      <c r="N8" s="28">
        <v>43</v>
      </c>
      <c r="O8" s="31">
        <f t="shared" si="3"/>
        <v>0.36752136752136755</v>
      </c>
      <c r="P8" s="33">
        <v>1316</v>
      </c>
      <c r="Q8" s="34">
        <v>1296</v>
      </c>
    </row>
    <row r="9" spans="1:17" x14ac:dyDescent="0.25">
      <c r="A9" s="44" t="s">
        <v>3</v>
      </c>
      <c r="B9" s="28">
        <v>396</v>
      </c>
      <c r="C9" s="28">
        <v>47</v>
      </c>
      <c r="D9" s="31">
        <f t="shared" si="0"/>
        <v>0.11868686868686869</v>
      </c>
      <c r="E9" s="45" t="s">
        <v>3</v>
      </c>
      <c r="F9" s="28">
        <v>396</v>
      </c>
      <c r="G9" s="28">
        <v>180</v>
      </c>
      <c r="H9" s="31">
        <f t="shared" si="1"/>
        <v>0.45454545454545453</v>
      </c>
      <c r="I9" s="29">
        <v>270</v>
      </c>
      <c r="J9" s="28">
        <v>29</v>
      </c>
      <c r="K9" s="31">
        <f t="shared" si="2"/>
        <v>0.10740740740740741</v>
      </c>
      <c r="L9" s="45" t="s">
        <v>3</v>
      </c>
      <c r="M9" s="29">
        <v>270</v>
      </c>
      <c r="N9" s="28">
        <v>157</v>
      </c>
      <c r="O9" s="31">
        <f t="shared" si="3"/>
        <v>0.58148148148148149</v>
      </c>
      <c r="P9" s="33">
        <v>1427</v>
      </c>
      <c r="Q9" s="34">
        <v>686</v>
      </c>
    </row>
    <row r="10" spans="1:17" x14ac:dyDescent="0.25">
      <c r="A10" s="44" t="s">
        <v>4</v>
      </c>
      <c r="B10" s="28">
        <v>211</v>
      </c>
      <c r="C10" s="28">
        <v>40</v>
      </c>
      <c r="D10" s="31">
        <f t="shared" si="0"/>
        <v>0.1895734597156398</v>
      </c>
      <c r="E10" s="45" t="s">
        <v>4</v>
      </c>
      <c r="F10" s="28">
        <v>211</v>
      </c>
      <c r="G10" s="28">
        <v>73</v>
      </c>
      <c r="H10" s="31">
        <f t="shared" si="1"/>
        <v>0.34597156398104267</v>
      </c>
      <c r="I10" s="29">
        <v>18</v>
      </c>
      <c r="J10" s="28">
        <v>0</v>
      </c>
      <c r="K10" s="31">
        <f t="shared" si="2"/>
        <v>0</v>
      </c>
      <c r="L10" s="45" t="s">
        <v>4</v>
      </c>
      <c r="M10" s="29">
        <v>18</v>
      </c>
      <c r="N10" s="28">
        <v>6</v>
      </c>
      <c r="O10" s="31">
        <f t="shared" si="3"/>
        <v>0.33333333333333331</v>
      </c>
      <c r="P10" s="33">
        <v>1139</v>
      </c>
      <c r="Q10" s="34">
        <v>1050</v>
      </c>
    </row>
    <row r="11" spans="1:17" x14ac:dyDescent="0.25">
      <c r="A11" s="44" t="s">
        <v>5</v>
      </c>
      <c r="B11" s="28">
        <v>661</v>
      </c>
      <c r="C11" s="28">
        <v>265</v>
      </c>
      <c r="D11" s="31">
        <f t="shared" si="0"/>
        <v>0.40090771558245081</v>
      </c>
      <c r="E11" s="45" t="s">
        <v>5</v>
      </c>
      <c r="F11" s="28">
        <v>661</v>
      </c>
      <c r="G11" s="28">
        <v>173</v>
      </c>
      <c r="H11" s="31">
        <f t="shared" si="1"/>
        <v>0.26172465960665658</v>
      </c>
      <c r="I11" s="29">
        <v>103</v>
      </c>
      <c r="J11" s="28">
        <v>18</v>
      </c>
      <c r="K11" s="31">
        <f t="shared" si="2"/>
        <v>0.17475728155339806</v>
      </c>
      <c r="L11" s="45" t="s">
        <v>5</v>
      </c>
      <c r="M11" s="29">
        <v>103</v>
      </c>
      <c r="N11" s="28">
        <v>71</v>
      </c>
      <c r="O11" s="31">
        <f t="shared" si="3"/>
        <v>0.68932038834951459</v>
      </c>
      <c r="P11" s="33">
        <v>1001</v>
      </c>
      <c r="Q11" s="34">
        <v>895</v>
      </c>
    </row>
    <row r="12" spans="1:17" x14ac:dyDescent="0.25">
      <c r="A12" s="44" t="s">
        <v>6</v>
      </c>
      <c r="B12" s="28">
        <v>342</v>
      </c>
      <c r="C12" s="28">
        <v>74</v>
      </c>
      <c r="D12" s="31">
        <f t="shared" si="0"/>
        <v>0.21637426900584794</v>
      </c>
      <c r="E12" s="45" t="s">
        <v>6</v>
      </c>
      <c r="F12" s="28">
        <v>342</v>
      </c>
      <c r="G12" s="28">
        <v>119</v>
      </c>
      <c r="H12" s="31">
        <f t="shared" si="1"/>
        <v>0.34795321637426901</v>
      </c>
      <c r="I12" s="29">
        <v>358</v>
      </c>
      <c r="J12" s="28">
        <v>39</v>
      </c>
      <c r="K12" s="31">
        <f t="shared" si="2"/>
        <v>0.10893854748603352</v>
      </c>
      <c r="L12" s="45" t="s">
        <v>6</v>
      </c>
      <c r="M12" s="29">
        <v>358</v>
      </c>
      <c r="N12" s="28">
        <v>156</v>
      </c>
      <c r="O12" s="31">
        <f t="shared" si="3"/>
        <v>0.43575418994413406</v>
      </c>
      <c r="P12" s="33">
        <v>1373</v>
      </c>
      <c r="Q12" s="34">
        <v>767</v>
      </c>
    </row>
    <row r="13" spans="1:17" x14ac:dyDescent="0.25">
      <c r="A13" s="44" t="s">
        <v>7</v>
      </c>
      <c r="B13" s="28">
        <v>466</v>
      </c>
      <c r="C13" s="28">
        <v>129</v>
      </c>
      <c r="D13" s="31">
        <f t="shared" si="0"/>
        <v>0.27682403433476394</v>
      </c>
      <c r="E13" s="45" t="s">
        <v>7</v>
      </c>
      <c r="F13" s="28">
        <v>466</v>
      </c>
      <c r="G13" s="28">
        <v>132</v>
      </c>
      <c r="H13" s="31">
        <f t="shared" si="1"/>
        <v>0.2832618025751073</v>
      </c>
      <c r="I13" s="29">
        <v>113</v>
      </c>
      <c r="J13" s="28">
        <v>16</v>
      </c>
      <c r="K13" s="31">
        <f t="shared" si="2"/>
        <v>0.1415929203539823</v>
      </c>
      <c r="L13" s="45" t="s">
        <v>7</v>
      </c>
      <c r="M13" s="29">
        <v>113</v>
      </c>
      <c r="N13" s="28">
        <v>38</v>
      </c>
      <c r="O13" s="31">
        <f t="shared" si="3"/>
        <v>0.33628318584070799</v>
      </c>
      <c r="P13" s="33">
        <v>1213</v>
      </c>
      <c r="Q13" s="34">
        <v>767</v>
      </c>
    </row>
    <row r="14" spans="1:17" x14ac:dyDescent="0.25">
      <c r="A14" s="44" t="s">
        <v>8</v>
      </c>
      <c r="B14" s="28">
        <v>198</v>
      </c>
      <c r="C14" s="28">
        <v>33</v>
      </c>
      <c r="D14" s="31">
        <f t="shared" si="0"/>
        <v>0.16666666666666666</v>
      </c>
      <c r="E14" s="45" t="s">
        <v>8</v>
      </c>
      <c r="F14" s="28">
        <v>198</v>
      </c>
      <c r="G14" s="28">
        <v>78</v>
      </c>
      <c r="H14" s="31">
        <f t="shared" si="1"/>
        <v>0.39393939393939392</v>
      </c>
      <c r="I14" s="29">
        <v>124</v>
      </c>
      <c r="J14" s="28">
        <v>27</v>
      </c>
      <c r="K14" s="31">
        <f t="shared" si="2"/>
        <v>0.21774193548387097</v>
      </c>
      <c r="L14" s="45" t="s">
        <v>8</v>
      </c>
      <c r="M14" s="29">
        <v>124</v>
      </c>
      <c r="N14" s="28">
        <v>46</v>
      </c>
      <c r="O14" s="31">
        <f t="shared" si="3"/>
        <v>0.37096774193548387</v>
      </c>
      <c r="P14" s="33">
        <v>1509</v>
      </c>
      <c r="Q14" s="34">
        <v>937</v>
      </c>
    </row>
    <row r="15" spans="1:17" x14ac:dyDescent="0.25">
      <c r="A15" s="44" t="s">
        <v>9</v>
      </c>
      <c r="B15" s="28">
        <v>447</v>
      </c>
      <c r="C15" s="28">
        <v>111</v>
      </c>
      <c r="D15" s="31">
        <f t="shared" si="0"/>
        <v>0.24832214765100671</v>
      </c>
      <c r="E15" s="45" t="s">
        <v>9</v>
      </c>
      <c r="F15" s="28">
        <v>447</v>
      </c>
      <c r="G15" s="28">
        <v>145</v>
      </c>
      <c r="H15" s="31">
        <f t="shared" si="1"/>
        <v>0.32438478747203581</v>
      </c>
      <c r="I15" s="29">
        <v>162</v>
      </c>
      <c r="J15" s="28">
        <v>0</v>
      </c>
      <c r="K15" s="31">
        <f t="shared" si="2"/>
        <v>0</v>
      </c>
      <c r="L15" s="45" t="s">
        <v>9</v>
      </c>
      <c r="M15" s="29">
        <v>162</v>
      </c>
      <c r="N15" s="28">
        <v>49</v>
      </c>
      <c r="O15" s="31">
        <f t="shared" si="3"/>
        <v>0.30246913580246915</v>
      </c>
      <c r="P15" s="33">
        <v>1130</v>
      </c>
      <c r="Q15" s="34">
        <v>871</v>
      </c>
    </row>
    <row r="16" spans="1:17" x14ac:dyDescent="0.25">
      <c r="A16" s="44" t="s">
        <v>10</v>
      </c>
      <c r="B16" s="28">
        <v>9</v>
      </c>
      <c r="C16" s="28">
        <v>0</v>
      </c>
      <c r="D16" s="31">
        <f t="shared" si="0"/>
        <v>0</v>
      </c>
      <c r="E16" s="45" t="s">
        <v>10</v>
      </c>
      <c r="F16" s="28">
        <v>9</v>
      </c>
      <c r="G16" s="28">
        <v>7</v>
      </c>
      <c r="H16" s="31">
        <f t="shared" si="1"/>
        <v>0.77777777777777779</v>
      </c>
      <c r="I16" s="29">
        <v>2</v>
      </c>
      <c r="J16" s="28">
        <v>0</v>
      </c>
      <c r="K16" s="31">
        <f t="shared" si="2"/>
        <v>0</v>
      </c>
      <c r="L16" s="45" t="s">
        <v>10</v>
      </c>
      <c r="M16" s="29">
        <v>2</v>
      </c>
      <c r="N16" s="28">
        <v>0</v>
      </c>
      <c r="O16" s="31">
        <f t="shared" si="3"/>
        <v>0</v>
      </c>
      <c r="P16" s="33" t="s">
        <v>29</v>
      </c>
      <c r="Q16" s="34" t="s">
        <v>29</v>
      </c>
    </row>
    <row r="17" spans="1:17" x14ac:dyDescent="0.25">
      <c r="A17" s="44" t="s">
        <v>11</v>
      </c>
      <c r="B17" s="28">
        <v>342</v>
      </c>
      <c r="C17" s="28">
        <v>82</v>
      </c>
      <c r="D17" s="31">
        <f t="shared" si="0"/>
        <v>0.23976608187134502</v>
      </c>
      <c r="E17" s="45" t="s">
        <v>11</v>
      </c>
      <c r="F17" s="28">
        <v>342</v>
      </c>
      <c r="G17" s="28">
        <v>131</v>
      </c>
      <c r="H17" s="31">
        <f t="shared" si="1"/>
        <v>0.38304093567251463</v>
      </c>
      <c r="I17" s="29">
        <v>241</v>
      </c>
      <c r="J17" s="28">
        <v>37</v>
      </c>
      <c r="K17" s="31">
        <f t="shared" si="2"/>
        <v>0.15352697095435686</v>
      </c>
      <c r="L17" s="45" t="s">
        <v>11</v>
      </c>
      <c r="M17" s="29">
        <v>241</v>
      </c>
      <c r="N17" s="28">
        <v>56</v>
      </c>
      <c r="O17" s="31">
        <f t="shared" si="3"/>
        <v>0.23236514522821577</v>
      </c>
      <c r="P17" s="33">
        <v>1431</v>
      </c>
      <c r="Q17" s="34">
        <v>887</v>
      </c>
    </row>
    <row r="18" spans="1:17" x14ac:dyDescent="0.25">
      <c r="A18" s="44" t="s">
        <v>12</v>
      </c>
      <c r="B18" s="28">
        <v>331</v>
      </c>
      <c r="C18" s="28">
        <v>41</v>
      </c>
      <c r="D18" s="31">
        <f t="shared" si="0"/>
        <v>0.12386706948640483</v>
      </c>
      <c r="E18" s="45" t="s">
        <v>12</v>
      </c>
      <c r="F18" s="28">
        <v>331</v>
      </c>
      <c r="G18" s="28">
        <v>114</v>
      </c>
      <c r="H18" s="31">
        <f t="shared" si="1"/>
        <v>0.34441087613293053</v>
      </c>
      <c r="I18" s="29">
        <v>132</v>
      </c>
      <c r="J18" s="28">
        <v>36</v>
      </c>
      <c r="K18" s="31">
        <f t="shared" si="2"/>
        <v>0.27272727272727271</v>
      </c>
      <c r="L18" s="45" t="s">
        <v>12</v>
      </c>
      <c r="M18" s="29">
        <v>132</v>
      </c>
      <c r="N18" s="28">
        <v>35</v>
      </c>
      <c r="O18" s="31">
        <f t="shared" si="3"/>
        <v>0.26515151515151514</v>
      </c>
      <c r="P18" s="33">
        <v>1185</v>
      </c>
      <c r="Q18" s="34">
        <v>855</v>
      </c>
    </row>
    <row r="19" spans="1:17" x14ac:dyDescent="0.25">
      <c r="A19" s="44" t="s">
        <v>13</v>
      </c>
      <c r="B19" s="28">
        <v>75</v>
      </c>
      <c r="C19" s="28">
        <v>18</v>
      </c>
      <c r="D19" s="31">
        <f t="shared" si="0"/>
        <v>0.24</v>
      </c>
      <c r="E19" s="45" t="s">
        <v>13</v>
      </c>
      <c r="F19" s="28">
        <v>75</v>
      </c>
      <c r="G19" s="28">
        <v>36</v>
      </c>
      <c r="H19" s="31">
        <f t="shared" si="1"/>
        <v>0.48</v>
      </c>
      <c r="I19" s="29">
        <v>39</v>
      </c>
      <c r="J19" s="28">
        <v>3</v>
      </c>
      <c r="K19" s="31">
        <f t="shared" si="2"/>
        <v>7.6923076923076927E-2</v>
      </c>
      <c r="L19" s="45" t="s">
        <v>13</v>
      </c>
      <c r="M19" s="29">
        <v>39</v>
      </c>
      <c r="N19" s="28">
        <v>14</v>
      </c>
      <c r="O19" s="31">
        <f t="shared" si="3"/>
        <v>0.35897435897435898</v>
      </c>
      <c r="P19" s="33">
        <v>994</v>
      </c>
      <c r="Q19" s="34">
        <v>593</v>
      </c>
    </row>
    <row r="20" spans="1:17" x14ac:dyDescent="0.25">
      <c r="A20" s="44" t="s">
        <v>14</v>
      </c>
      <c r="B20" s="28">
        <v>188</v>
      </c>
      <c r="C20" s="28">
        <v>59</v>
      </c>
      <c r="D20" s="31">
        <f t="shared" si="0"/>
        <v>0.31382978723404253</v>
      </c>
      <c r="E20" s="45" t="s">
        <v>14</v>
      </c>
      <c r="F20" s="28">
        <v>188</v>
      </c>
      <c r="G20" s="28">
        <v>58</v>
      </c>
      <c r="H20" s="31">
        <f t="shared" si="1"/>
        <v>0.30851063829787234</v>
      </c>
      <c r="I20" s="29">
        <v>84</v>
      </c>
      <c r="J20" s="28">
        <v>7</v>
      </c>
      <c r="K20" s="31">
        <f t="shared" si="2"/>
        <v>8.3333333333333329E-2</v>
      </c>
      <c r="L20" s="45" t="s">
        <v>14</v>
      </c>
      <c r="M20" s="29">
        <v>84</v>
      </c>
      <c r="N20" s="28">
        <v>34</v>
      </c>
      <c r="O20" s="31">
        <f t="shared" si="3"/>
        <v>0.40476190476190477</v>
      </c>
      <c r="P20" s="33">
        <v>1365</v>
      </c>
      <c r="Q20" s="34">
        <v>1035</v>
      </c>
    </row>
    <row r="21" spans="1:17" x14ac:dyDescent="0.25">
      <c r="A21" s="44" t="s">
        <v>15</v>
      </c>
      <c r="B21" s="28">
        <v>84</v>
      </c>
      <c r="C21" s="28">
        <v>15</v>
      </c>
      <c r="D21" s="31">
        <f t="shared" si="0"/>
        <v>0.17857142857142858</v>
      </c>
      <c r="E21" s="45" t="s">
        <v>15</v>
      </c>
      <c r="F21" s="28">
        <v>84</v>
      </c>
      <c r="G21" s="28">
        <v>40</v>
      </c>
      <c r="H21" s="31">
        <f t="shared" si="1"/>
        <v>0.47619047619047616</v>
      </c>
      <c r="I21" s="29">
        <v>87</v>
      </c>
      <c r="J21" s="28">
        <v>0</v>
      </c>
      <c r="K21" s="31">
        <f t="shared" si="2"/>
        <v>0</v>
      </c>
      <c r="L21" s="45" t="s">
        <v>15</v>
      </c>
      <c r="M21" s="29">
        <v>87</v>
      </c>
      <c r="N21" s="28">
        <v>37</v>
      </c>
      <c r="O21" s="31">
        <f t="shared" si="3"/>
        <v>0.42528735632183906</v>
      </c>
      <c r="P21" s="33">
        <v>1382</v>
      </c>
      <c r="Q21" s="34">
        <v>861</v>
      </c>
    </row>
    <row r="22" spans="1:17" x14ac:dyDescent="0.25">
      <c r="A22" s="44" t="s">
        <v>16</v>
      </c>
      <c r="B22" s="28">
        <v>1118</v>
      </c>
      <c r="C22" s="28">
        <v>239</v>
      </c>
      <c r="D22" s="31">
        <f t="shared" si="0"/>
        <v>0.21377459749552774</v>
      </c>
      <c r="E22" s="45" t="s">
        <v>16</v>
      </c>
      <c r="F22" s="28">
        <v>1118</v>
      </c>
      <c r="G22" s="28">
        <v>392</v>
      </c>
      <c r="H22" s="31">
        <f t="shared" si="1"/>
        <v>0.35062611806797855</v>
      </c>
      <c r="I22" s="29">
        <v>409</v>
      </c>
      <c r="J22" s="28">
        <v>32</v>
      </c>
      <c r="K22" s="31">
        <f t="shared" si="2"/>
        <v>7.823960880195599E-2</v>
      </c>
      <c r="L22" s="45" t="s">
        <v>16</v>
      </c>
      <c r="M22" s="29">
        <v>409</v>
      </c>
      <c r="N22" s="28">
        <v>231</v>
      </c>
      <c r="O22" s="31">
        <f t="shared" si="3"/>
        <v>0.5647921760391198</v>
      </c>
      <c r="P22" s="33">
        <v>1014</v>
      </c>
      <c r="Q22" s="34">
        <v>631</v>
      </c>
    </row>
    <row r="23" spans="1:17" x14ac:dyDescent="0.25">
      <c r="A23" s="44" t="s">
        <v>17</v>
      </c>
      <c r="B23" s="28">
        <v>184</v>
      </c>
      <c r="C23" s="28">
        <v>60</v>
      </c>
      <c r="D23" s="31">
        <f t="shared" si="0"/>
        <v>0.32608695652173914</v>
      </c>
      <c r="E23" s="45" t="s">
        <v>17</v>
      </c>
      <c r="F23" s="28">
        <v>184</v>
      </c>
      <c r="G23" s="28">
        <v>63</v>
      </c>
      <c r="H23" s="31">
        <f t="shared" si="1"/>
        <v>0.34239130434782611</v>
      </c>
      <c r="I23" s="29">
        <v>45</v>
      </c>
      <c r="J23" s="28">
        <v>3</v>
      </c>
      <c r="K23" s="31">
        <f t="shared" si="2"/>
        <v>6.6666666666666666E-2</v>
      </c>
      <c r="L23" s="45" t="s">
        <v>17</v>
      </c>
      <c r="M23" s="29">
        <v>45</v>
      </c>
      <c r="N23" s="28">
        <v>1</v>
      </c>
      <c r="O23" s="31">
        <f t="shared" si="3"/>
        <v>2.2222222222222223E-2</v>
      </c>
      <c r="P23" s="33">
        <v>1250</v>
      </c>
      <c r="Q23" s="34">
        <v>625</v>
      </c>
    </row>
    <row r="24" spans="1:17" x14ac:dyDescent="0.25">
      <c r="A24" s="44" t="s">
        <v>18</v>
      </c>
      <c r="B24" s="28">
        <v>519</v>
      </c>
      <c r="C24" s="28">
        <v>94</v>
      </c>
      <c r="D24" s="31">
        <f t="shared" si="0"/>
        <v>0.1811175337186898</v>
      </c>
      <c r="E24" s="45" t="s">
        <v>18</v>
      </c>
      <c r="F24" s="28">
        <v>519</v>
      </c>
      <c r="G24" s="28">
        <v>200</v>
      </c>
      <c r="H24" s="31">
        <f t="shared" si="1"/>
        <v>0.38535645472061658</v>
      </c>
      <c r="I24" s="29">
        <v>117</v>
      </c>
      <c r="J24" s="28">
        <v>0</v>
      </c>
      <c r="K24" s="31">
        <f t="shared" si="2"/>
        <v>0</v>
      </c>
      <c r="L24" s="45" t="s">
        <v>18</v>
      </c>
      <c r="M24" s="29">
        <v>117</v>
      </c>
      <c r="N24" s="28">
        <v>57</v>
      </c>
      <c r="O24" s="31">
        <f t="shared" si="3"/>
        <v>0.48717948717948717</v>
      </c>
      <c r="P24" s="33">
        <v>1144</v>
      </c>
      <c r="Q24" s="34">
        <v>913</v>
      </c>
    </row>
    <row r="25" spans="1:17" x14ac:dyDescent="0.25">
      <c r="A25" s="44" t="s">
        <v>19</v>
      </c>
      <c r="B25" s="28">
        <v>496</v>
      </c>
      <c r="C25" s="28">
        <v>96</v>
      </c>
      <c r="D25" s="31">
        <f t="shared" si="0"/>
        <v>0.19354838709677419</v>
      </c>
      <c r="E25" s="45" t="s">
        <v>19</v>
      </c>
      <c r="F25" s="28">
        <v>496</v>
      </c>
      <c r="G25" s="28">
        <v>136</v>
      </c>
      <c r="H25" s="31">
        <f t="shared" si="1"/>
        <v>0.27419354838709675</v>
      </c>
      <c r="I25" s="29">
        <v>618</v>
      </c>
      <c r="J25" s="28">
        <v>80</v>
      </c>
      <c r="K25" s="31">
        <f t="shared" si="2"/>
        <v>0.12944983818770225</v>
      </c>
      <c r="L25" s="45" t="s">
        <v>19</v>
      </c>
      <c r="M25" s="29">
        <v>618</v>
      </c>
      <c r="N25" s="28">
        <v>278</v>
      </c>
      <c r="O25" s="31">
        <f t="shared" si="3"/>
        <v>0.44983818770226536</v>
      </c>
      <c r="P25" s="33">
        <v>1244</v>
      </c>
      <c r="Q25" s="34">
        <v>729</v>
      </c>
    </row>
    <row r="26" spans="1:17" x14ac:dyDescent="0.25">
      <c r="A26" s="30"/>
      <c r="B26" s="35"/>
      <c r="C26" s="29"/>
      <c r="D26" s="28"/>
      <c r="E26" s="32"/>
      <c r="F26" s="35"/>
      <c r="G26" s="27"/>
      <c r="H26" s="28"/>
      <c r="I26" s="29"/>
      <c r="J26" s="28"/>
      <c r="K26" s="28"/>
      <c r="L26" s="32"/>
      <c r="M26" s="28"/>
      <c r="N26" s="28"/>
      <c r="O26" s="28"/>
      <c r="P26" s="29"/>
      <c r="Q26" s="36"/>
    </row>
    <row r="27" spans="1:17" x14ac:dyDescent="0.25">
      <c r="A27" s="37" t="s">
        <v>20</v>
      </c>
      <c r="B27" s="38">
        <f>SUM(B7:B25)</f>
        <v>7031</v>
      </c>
      <c r="C27" s="39">
        <f>SUM(C7:C25)</f>
        <v>1580</v>
      </c>
      <c r="D27" s="40"/>
      <c r="E27" s="41" t="s">
        <v>20</v>
      </c>
      <c r="F27" s="38">
        <f>SUM(F7:F25)</f>
        <v>7031</v>
      </c>
      <c r="G27" s="42"/>
      <c r="H27" s="40"/>
      <c r="I27" s="39">
        <f>SUM(I7:I25)</f>
        <v>3054</v>
      </c>
      <c r="J27" s="38">
        <f>SUM(J7:J25)</f>
        <v>341</v>
      </c>
      <c r="K27" s="40"/>
      <c r="L27" s="41" t="s">
        <v>20</v>
      </c>
      <c r="M27" s="38">
        <f>SUM(M7:M25)</f>
        <v>3054</v>
      </c>
      <c r="N27" s="38">
        <f>SUM(N7:N25)</f>
        <v>1314</v>
      </c>
      <c r="O27" s="40"/>
      <c r="P27" s="39"/>
      <c r="Q27" s="43"/>
    </row>
    <row r="28" spans="1:17" ht="15" customHeight="1" x14ac:dyDescent="0.25">
      <c r="A28" s="25" t="s">
        <v>28</v>
      </c>
      <c r="B28" s="25"/>
      <c r="C28" s="25"/>
      <c r="H28" s="9"/>
      <c r="I28" s="9"/>
      <c r="J28" s="9"/>
    </row>
    <row r="29" spans="1:17" ht="15" customHeight="1" x14ac:dyDescent="0.25">
      <c r="A29" s="25"/>
      <c r="B29" s="25"/>
      <c r="C29" s="25"/>
      <c r="F29" s="22" t="s">
        <v>46</v>
      </c>
      <c r="G29" s="22"/>
      <c r="H29" s="22"/>
      <c r="I29" s="22"/>
      <c r="J29" s="22"/>
    </row>
    <row r="30" spans="1:17" x14ac:dyDescent="0.25">
      <c r="F30" s="10"/>
      <c r="G30" s="10"/>
      <c r="H30" s="10"/>
      <c r="I30" s="10"/>
      <c r="J30" s="10"/>
    </row>
    <row r="31" spans="1:17" x14ac:dyDescent="0.25">
      <c r="F31" s="10"/>
      <c r="G31" s="10"/>
      <c r="H31" s="10"/>
      <c r="I31" s="10"/>
      <c r="J31" s="10"/>
    </row>
    <row r="32" spans="1:17" x14ac:dyDescent="0.25">
      <c r="A32" s="11" t="s">
        <v>32</v>
      </c>
      <c r="B32" s="11"/>
      <c r="C32" s="11"/>
      <c r="D32" s="11"/>
      <c r="E32" s="6"/>
      <c r="F32" s="6"/>
    </row>
  </sheetData>
  <mergeCells count="20">
    <mergeCell ref="A1:D2"/>
    <mergeCell ref="G1:K2"/>
    <mergeCell ref="N1:Q2"/>
    <mergeCell ref="A28:C29"/>
    <mergeCell ref="J4:J5"/>
    <mergeCell ref="N4:N5"/>
    <mergeCell ref="P4:P5"/>
    <mergeCell ref="Q4:Q5"/>
    <mergeCell ref="K4:K5"/>
    <mergeCell ref="O4:O5"/>
    <mergeCell ref="F4:F5"/>
    <mergeCell ref="M4:M5"/>
    <mergeCell ref="A32:D32"/>
    <mergeCell ref="B4:B5"/>
    <mergeCell ref="C4:C5"/>
    <mergeCell ref="G4:G5"/>
    <mergeCell ref="I4:I5"/>
    <mergeCell ref="D4:D5"/>
    <mergeCell ref="H4:H5"/>
    <mergeCell ref="F29:J29"/>
  </mergeCells>
  <pageMargins left="0.7" right="0.7" top="0.75" bottom="0.75" header="0.3" footer="0.3"/>
  <pageSetup scale="3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zmosher</dc:creator>
  <cp:lastModifiedBy>hspetla</cp:lastModifiedBy>
  <cp:lastPrinted>2017-08-01T15:08:01Z</cp:lastPrinted>
  <dcterms:created xsi:type="dcterms:W3CDTF">2014-12-08T20:40:04Z</dcterms:created>
  <dcterms:modified xsi:type="dcterms:W3CDTF">2017-08-14T13:30:37Z</dcterms:modified>
</cp:coreProperties>
</file>